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00" yWindow="0" windowWidth="26880" windowHeight="16580" tabRatio="500" activeTab="2"/>
  </bookViews>
  <sheets>
    <sheet name="Angabe" sheetId="3" r:id="rId1"/>
    <sheet name="Lösung" sheetId="1" r:id="rId2"/>
    <sheet name="Blatt2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C4" i="2"/>
  <c r="C6" i="2"/>
  <c r="C9" i="2"/>
  <c r="C11" i="2"/>
  <c r="C14" i="2"/>
  <c r="C16" i="2"/>
  <c r="C18" i="2"/>
  <c r="E18" i="2"/>
  <c r="E10" i="2"/>
  <c r="E5" i="2"/>
  <c r="E2" i="2"/>
  <c r="D3" i="2"/>
  <c r="E3" i="2"/>
  <c r="E4" i="2"/>
  <c r="E6" i="2"/>
  <c r="D6" i="2"/>
  <c r="D7" i="2"/>
  <c r="E7" i="2"/>
  <c r="D8" i="2"/>
  <c r="E8" i="2"/>
  <c r="E9" i="2"/>
  <c r="E11" i="2"/>
  <c r="D11" i="2"/>
  <c r="D12" i="2"/>
  <c r="E12" i="2"/>
  <c r="D13" i="2"/>
  <c r="E13" i="2"/>
  <c r="E14" i="2"/>
  <c r="D15" i="2"/>
  <c r="E15" i="2"/>
  <c r="E16" i="2"/>
  <c r="E17" i="2"/>
  <c r="F13" i="2"/>
  <c r="F12" i="2"/>
  <c r="F8" i="2"/>
  <c r="F7" i="2"/>
  <c r="D4" i="2"/>
  <c r="F3" i="2"/>
  <c r="E27" i="2"/>
  <c r="F29" i="2"/>
  <c r="C29" i="2"/>
  <c r="E20" i="2"/>
  <c r="E21" i="2"/>
  <c r="E22" i="2"/>
  <c r="F24" i="2"/>
  <c r="C24" i="2"/>
  <c r="F29" i="1"/>
  <c r="C29" i="1"/>
  <c r="F24" i="1"/>
  <c r="C24" i="1"/>
  <c r="E27" i="1"/>
  <c r="E22" i="1"/>
  <c r="E21" i="1"/>
  <c r="E20" i="1"/>
  <c r="E17" i="1"/>
  <c r="E18" i="1"/>
  <c r="C18" i="1"/>
  <c r="F13" i="1"/>
  <c r="F12" i="1"/>
  <c r="E16" i="1"/>
  <c r="C16" i="1"/>
  <c r="E15" i="1"/>
  <c r="D15" i="1"/>
  <c r="E14" i="1"/>
  <c r="C14" i="1"/>
  <c r="E13" i="1"/>
  <c r="D13" i="1"/>
  <c r="E12" i="1"/>
  <c r="D12" i="1"/>
  <c r="D11" i="1"/>
  <c r="E11" i="1"/>
  <c r="C11" i="1"/>
  <c r="E10" i="1"/>
  <c r="E9" i="1"/>
  <c r="C9" i="1"/>
  <c r="F8" i="1"/>
  <c r="F7" i="1"/>
  <c r="E8" i="1"/>
  <c r="E7" i="1"/>
  <c r="D8" i="1"/>
  <c r="D7" i="1"/>
  <c r="D6" i="1"/>
  <c r="E6" i="1"/>
  <c r="C6" i="1"/>
  <c r="E5" i="1"/>
  <c r="E4" i="1"/>
  <c r="D4" i="1"/>
  <c r="C4" i="1"/>
  <c r="F3" i="1"/>
  <c r="E3" i="1"/>
  <c r="D3" i="1"/>
  <c r="E2" i="1"/>
</calcChain>
</file>

<file path=xl/sharedStrings.xml><?xml version="1.0" encoding="utf-8"?>
<sst xmlns="http://schemas.openxmlformats.org/spreadsheetml/2006/main" count="111" uniqueCount="31">
  <si>
    <t>Menge</t>
  </si>
  <si>
    <t>Preis</t>
  </si>
  <si>
    <t>Gesamt</t>
  </si>
  <si>
    <t>Verbrauch</t>
  </si>
  <si>
    <t>Zwischenst</t>
  </si>
  <si>
    <t>Zukauf 13.3.</t>
  </si>
  <si>
    <t>Zwischst.</t>
  </si>
  <si>
    <t>Zuk 20.9.</t>
  </si>
  <si>
    <t>=</t>
  </si>
  <si>
    <t>EB</t>
  </si>
  <si>
    <t>-AB</t>
  </si>
  <si>
    <t>Schwund + Abwertung</t>
  </si>
  <si>
    <t>1HW Vorrat</t>
  </si>
  <si>
    <t>/</t>
  </si>
  <si>
    <t>5 HW Einsatz</t>
  </si>
  <si>
    <t>7 Absch. Vorr</t>
  </si>
  <si>
    <t>- Abwertung</t>
  </si>
  <si>
    <t>- Schwund</t>
  </si>
  <si>
    <t>6.2.</t>
  </si>
  <si>
    <t>13.3.</t>
  </si>
  <si>
    <t>10.4.</t>
  </si>
  <si>
    <t>9.5.</t>
  </si>
  <si>
    <t>20.9.</t>
  </si>
  <si>
    <t>10.12.</t>
  </si>
  <si>
    <t>31.12.</t>
  </si>
  <si>
    <t>Abfassung</t>
  </si>
  <si>
    <t>Anfangsbestand</t>
  </si>
  <si>
    <t>20.12.</t>
  </si>
  <si>
    <t xml:space="preserve"> </t>
  </si>
  <si>
    <t>Endbestand</t>
  </si>
  <si>
    <t>Endbestand abgewertet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</si>
</sst>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29"/>
      <scheme val="minor"/>
    </font>
    <font>
      <b/>
      <sz val="12"/>
      <color theme="0"/>
      <name val="Calibri"/>
      <family val="2"/>
      <charset val="129"/>
      <scheme val="minor"/>
    </font>
    <font>
      <sz val="12"/>
      <color rgb="FFFF0000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sz val="12"/>
      <color rgb="FFFFFF00"/>
      <name val="Calibri"/>
      <scheme val="minor"/>
    </font>
    <font>
      <b/>
      <sz val="12"/>
      <color rgb="FFFFFF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quotePrefix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0" fillId="0" borderId="1" xfId="0" applyBorder="1"/>
    <xf numFmtId="43" fontId="3" fillId="0" borderId="0" xfId="1" applyFont="1"/>
    <xf numFmtId="43" fontId="8" fillId="0" borderId="0" xfId="1" applyFont="1"/>
    <xf numFmtId="43" fontId="8" fillId="0" borderId="2" xfId="1" applyFont="1" applyBorder="1"/>
    <xf numFmtId="43" fontId="0" fillId="2" borderId="0" xfId="1" applyFont="1" applyFill="1"/>
    <xf numFmtId="43" fontId="4" fillId="2" borderId="0" xfId="0" applyNumberFormat="1" applyFont="1" applyFill="1"/>
    <xf numFmtId="4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43" fontId="0" fillId="0" borderId="4" xfId="0" applyNumberFormat="1" applyBorder="1"/>
    <xf numFmtId="0" fontId="0" fillId="0" borderId="5" xfId="0" quotePrefix="1" applyBorder="1"/>
    <xf numFmtId="0" fontId="0" fillId="0" borderId="0" xfId="0" applyBorder="1"/>
    <xf numFmtId="43" fontId="0" fillId="0" borderId="6" xfId="0" applyNumberFormat="1" applyBorder="1"/>
    <xf numFmtId="0" fontId="0" fillId="0" borderId="7" xfId="0" applyBorder="1"/>
    <xf numFmtId="43" fontId="4" fillId="2" borderId="8" xfId="0" applyNumberFormat="1" applyFont="1" applyFill="1" applyBorder="1"/>
    <xf numFmtId="43" fontId="5" fillId="0" borderId="0" xfId="1" applyFont="1" applyFill="1"/>
    <xf numFmtId="43" fontId="5" fillId="0" borderId="1" xfId="1" applyFont="1" applyFill="1" applyBorder="1"/>
    <xf numFmtId="43" fontId="5" fillId="0" borderId="2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5" fillId="0" borderId="4" xfId="0" applyNumberFormat="1" applyFont="1" applyBorder="1"/>
    <xf numFmtId="43" fontId="5" fillId="0" borderId="6" xfId="0" applyNumberFormat="1" applyFont="1" applyBorder="1"/>
    <xf numFmtId="43" fontId="9" fillId="0" borderId="0" xfId="1" applyFont="1" applyFill="1"/>
    <xf numFmtId="0" fontId="10" fillId="2" borderId="0" xfId="0" applyFont="1" applyFill="1"/>
    <xf numFmtId="43" fontId="10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43" fontId="11" fillId="2" borderId="0" xfId="0" applyNumberFormat="1" applyFont="1" applyFill="1"/>
    <xf numFmtId="43" fontId="11" fillId="2" borderId="8" xfId="0" applyNumberFormat="1" applyFont="1" applyFill="1" applyBorder="1"/>
  </cellXfs>
  <cellStyles count="3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4" sqref="E4"/>
    </sheetView>
  </sheetViews>
  <sheetFormatPr baseColWidth="10" defaultRowHeight="15" x14ac:dyDescent="0"/>
  <cols>
    <col min="2" max="6" width="19.1640625" customWidth="1"/>
  </cols>
  <sheetData>
    <row r="1" spans="1:6">
      <c r="C1" t="s">
        <v>0</v>
      </c>
      <c r="D1" t="s">
        <v>1</v>
      </c>
      <c r="E1" t="s">
        <v>2</v>
      </c>
      <c r="F1" t="s">
        <v>3</v>
      </c>
    </row>
    <row r="2" spans="1:6">
      <c r="B2" t="s">
        <v>26</v>
      </c>
      <c r="C2" s="29">
        <v>100</v>
      </c>
      <c r="D2" s="29">
        <v>50</v>
      </c>
      <c r="E2" s="29">
        <f>C2*D2</f>
        <v>5000</v>
      </c>
      <c r="F2" s="29"/>
    </row>
    <row r="3" spans="1:6">
      <c r="A3" t="s">
        <v>18</v>
      </c>
      <c r="B3" s="5" t="s">
        <v>25</v>
      </c>
      <c r="C3" s="23"/>
      <c r="D3" s="23"/>
      <c r="E3" s="23"/>
      <c r="F3" s="23"/>
    </row>
    <row r="4" spans="1:6">
      <c r="B4" t="s">
        <v>4</v>
      </c>
      <c r="C4" s="24"/>
      <c r="D4" s="25"/>
      <c r="E4" s="24"/>
      <c r="F4" s="24"/>
    </row>
    <row r="5" spans="1:6">
      <c r="A5" t="s">
        <v>19</v>
      </c>
      <c r="B5" s="5" t="s">
        <v>5</v>
      </c>
      <c r="C5" s="23"/>
      <c r="D5" s="23"/>
      <c r="E5" s="23"/>
      <c r="F5" s="23"/>
    </row>
    <row r="6" spans="1:6">
      <c r="B6" t="s">
        <v>6</v>
      </c>
      <c r="C6" s="22"/>
      <c r="D6" s="26"/>
      <c r="E6" s="22"/>
      <c r="F6" s="22"/>
    </row>
    <row r="7" spans="1:6">
      <c r="A7" t="s">
        <v>20</v>
      </c>
      <c r="B7" t="s">
        <v>25</v>
      </c>
      <c r="C7" s="22"/>
      <c r="D7" s="22"/>
      <c r="E7" s="22"/>
      <c r="F7" s="22"/>
    </row>
    <row r="8" spans="1:6">
      <c r="A8" t="s">
        <v>21</v>
      </c>
      <c r="B8" s="5" t="s">
        <v>25</v>
      </c>
      <c r="C8" s="23"/>
      <c r="D8" s="23"/>
      <c r="E8" s="23"/>
      <c r="F8" s="23"/>
    </row>
    <row r="9" spans="1:6">
      <c r="C9" s="22"/>
      <c r="D9" s="22"/>
      <c r="E9" s="22"/>
      <c r="F9" s="22"/>
    </row>
    <row r="10" spans="1:6">
      <c r="A10" t="s">
        <v>22</v>
      </c>
      <c r="B10" s="5" t="s">
        <v>7</v>
      </c>
      <c r="C10" s="23"/>
      <c r="D10" s="23"/>
      <c r="E10" s="23"/>
      <c r="F10" s="23"/>
    </row>
    <row r="11" spans="1:6">
      <c r="B11" s="1" t="s">
        <v>8</v>
      </c>
      <c r="C11" s="22"/>
      <c r="D11" s="26"/>
      <c r="E11" s="22"/>
      <c r="F11" s="22"/>
    </row>
    <row r="12" spans="1:6">
      <c r="A12" t="s">
        <v>27</v>
      </c>
      <c r="B12" t="s">
        <v>25</v>
      </c>
      <c r="C12" s="22"/>
      <c r="D12" s="22"/>
      <c r="E12" s="22"/>
      <c r="F12" s="22"/>
    </row>
    <row r="13" spans="1:6">
      <c r="A13" t="s">
        <v>23</v>
      </c>
      <c r="B13" s="5" t="s">
        <v>25</v>
      </c>
      <c r="C13" s="23"/>
      <c r="D13" s="23"/>
      <c r="E13" s="23"/>
      <c r="F13" s="23"/>
    </row>
    <row r="14" spans="1:6">
      <c r="B14" s="1" t="s">
        <v>8</v>
      </c>
      <c r="C14" s="22"/>
      <c r="D14" s="22"/>
      <c r="E14" s="22"/>
      <c r="F14" s="22"/>
    </row>
    <row r="15" spans="1:6">
      <c r="A15" t="s">
        <v>24</v>
      </c>
      <c r="B15" s="1" t="s">
        <v>17</v>
      </c>
      <c r="C15" s="22"/>
      <c r="D15" s="22"/>
      <c r="E15" s="22"/>
      <c r="F15" s="22"/>
    </row>
    <row r="16" spans="1:6">
      <c r="B16" t="s">
        <v>29</v>
      </c>
      <c r="C16" s="22"/>
      <c r="D16" s="22"/>
      <c r="E16" s="22"/>
      <c r="F16" s="22"/>
    </row>
    <row r="17" spans="1:6">
      <c r="A17" t="s">
        <v>24</v>
      </c>
      <c r="B17" s="1" t="s">
        <v>16</v>
      </c>
      <c r="C17" s="22"/>
      <c r="D17" s="22"/>
      <c r="E17" s="22"/>
      <c r="F17" s="22"/>
    </row>
    <row r="18" spans="1:6">
      <c r="B18" t="s">
        <v>30</v>
      </c>
      <c r="C18" s="22"/>
      <c r="D18" s="22"/>
      <c r="E18" s="22"/>
      <c r="F18" s="22"/>
    </row>
    <row r="19" spans="1:6">
      <c r="C19" s="2"/>
      <c r="D19" s="2"/>
      <c r="E19" s="2"/>
      <c r="F19" s="2"/>
    </row>
    <row r="20" spans="1:6">
      <c r="B20" s="14" t="s">
        <v>9</v>
      </c>
      <c r="C20" s="15"/>
      <c r="D20" s="15"/>
      <c r="E20" s="27"/>
    </row>
    <row r="21" spans="1:6">
      <c r="B21" s="17" t="s">
        <v>10</v>
      </c>
      <c r="C21" s="18"/>
      <c r="D21" s="18"/>
      <c r="E21" s="28"/>
    </row>
    <row r="22" spans="1:6">
      <c r="B22" s="20"/>
      <c r="C22" s="5"/>
      <c r="D22" s="5"/>
      <c r="E22" s="34"/>
    </row>
    <row r="24" spans="1:6">
      <c r="B24" s="30" t="s">
        <v>12</v>
      </c>
      <c r="C24" s="31"/>
      <c r="D24" s="32"/>
      <c r="E24" s="30"/>
      <c r="F24" s="31"/>
    </row>
    <row r="27" spans="1:6">
      <c r="B27" t="s">
        <v>11</v>
      </c>
      <c r="E27" s="33"/>
    </row>
    <row r="29" spans="1:6">
      <c r="B29" s="30" t="s">
        <v>15</v>
      </c>
      <c r="C29" s="31"/>
      <c r="D29" s="32"/>
      <c r="E29" s="30"/>
      <c r="F29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6" sqref="H16"/>
    </sheetView>
  </sheetViews>
  <sheetFormatPr baseColWidth="10" defaultRowHeight="15" x14ac:dyDescent="0"/>
  <cols>
    <col min="2" max="2" width="21.33203125" customWidth="1"/>
    <col min="3" max="3" width="16.83203125" customWidth="1"/>
    <col min="4" max="4" width="15.6640625" customWidth="1"/>
    <col min="5" max="5" width="17" customWidth="1"/>
    <col min="6" max="6" width="17.33203125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</row>
    <row r="2" spans="1:7">
      <c r="B2" t="s">
        <v>26</v>
      </c>
      <c r="C2" s="2">
        <v>100</v>
      </c>
      <c r="D2" s="2">
        <v>50</v>
      </c>
      <c r="E2" s="2">
        <f>C2*D2</f>
        <v>5000</v>
      </c>
      <c r="F2" s="2"/>
      <c r="G2" s="2"/>
    </row>
    <row r="3" spans="1:7">
      <c r="A3" t="s">
        <v>18</v>
      </c>
      <c r="B3" s="5" t="s">
        <v>25</v>
      </c>
      <c r="C3" s="3">
        <v>-50</v>
      </c>
      <c r="D3" s="3">
        <f>D2</f>
        <v>50</v>
      </c>
      <c r="E3" s="3">
        <f>C3*D3</f>
        <v>-2500</v>
      </c>
      <c r="F3" s="3">
        <f>E3*-1</f>
        <v>2500</v>
      </c>
      <c r="G3" s="2"/>
    </row>
    <row r="4" spans="1:7">
      <c r="B4" t="s">
        <v>4</v>
      </c>
      <c r="C4" s="4">
        <f>C2+C3</f>
        <v>50</v>
      </c>
      <c r="D4" s="8">
        <f>D3</f>
        <v>50</v>
      </c>
      <c r="E4" s="4">
        <f>E2+E3</f>
        <v>2500</v>
      </c>
      <c r="F4" s="4"/>
      <c r="G4" s="2"/>
    </row>
    <row r="5" spans="1:7">
      <c r="A5" t="s">
        <v>19</v>
      </c>
      <c r="B5" s="5" t="s">
        <v>5</v>
      </c>
      <c r="C5" s="3">
        <v>300</v>
      </c>
      <c r="D5" s="3">
        <v>60</v>
      </c>
      <c r="E5" s="3">
        <f>C5*D5</f>
        <v>18000</v>
      </c>
      <c r="F5" s="3"/>
      <c r="G5" s="2"/>
    </row>
    <row r="6" spans="1:7">
      <c r="B6" t="s">
        <v>6</v>
      </c>
      <c r="C6" s="2">
        <f>C4+C5</f>
        <v>350</v>
      </c>
      <c r="D6" s="7">
        <f>E6/C6</f>
        <v>58.571428571428569</v>
      </c>
      <c r="E6" s="2">
        <f>E5+E4</f>
        <v>20500</v>
      </c>
      <c r="F6" s="2"/>
      <c r="G6" s="2"/>
    </row>
    <row r="7" spans="1:7">
      <c r="A7" t="s">
        <v>20</v>
      </c>
      <c r="B7" t="s">
        <v>25</v>
      </c>
      <c r="C7" s="2">
        <v>-90</v>
      </c>
      <c r="D7" s="2">
        <f>D6</f>
        <v>58.571428571428569</v>
      </c>
      <c r="E7" s="2">
        <f>C7*D7</f>
        <v>-5271.4285714285716</v>
      </c>
      <c r="F7" s="2">
        <f>E7*-1</f>
        <v>5271.4285714285716</v>
      </c>
      <c r="G7" s="2"/>
    </row>
    <row r="8" spans="1:7">
      <c r="A8" t="s">
        <v>21</v>
      </c>
      <c r="B8" s="5" t="s">
        <v>25</v>
      </c>
      <c r="C8" s="3">
        <v>-40</v>
      </c>
      <c r="D8" s="3">
        <f>D6</f>
        <v>58.571428571428569</v>
      </c>
      <c r="E8" s="3">
        <f>D8*C8</f>
        <v>-2342.8571428571427</v>
      </c>
      <c r="F8" s="3">
        <f>E8*-1</f>
        <v>2342.8571428571427</v>
      </c>
      <c r="G8" s="2"/>
    </row>
    <row r="9" spans="1:7">
      <c r="C9" s="2">
        <f>C6+C7+C8</f>
        <v>220</v>
      </c>
      <c r="D9" s="2"/>
      <c r="E9" s="2">
        <f>E6+E7+E8</f>
        <v>12885.714285714284</v>
      </c>
      <c r="F9" s="2"/>
      <c r="G9" s="2"/>
    </row>
    <row r="10" spans="1:7">
      <c r="A10" t="s">
        <v>22</v>
      </c>
      <c r="B10" s="5" t="s">
        <v>7</v>
      </c>
      <c r="C10" s="3">
        <v>150</v>
      </c>
      <c r="D10" s="3">
        <v>40</v>
      </c>
      <c r="E10" s="3">
        <f>C10*D10</f>
        <v>6000</v>
      </c>
      <c r="F10" s="3"/>
      <c r="G10" s="2"/>
    </row>
    <row r="11" spans="1:7">
      <c r="B11" s="1" t="s">
        <v>8</v>
      </c>
      <c r="C11" s="2">
        <f>C9+C10</f>
        <v>370</v>
      </c>
      <c r="D11" s="7">
        <f>E11/C11</f>
        <v>51.042471042471036</v>
      </c>
      <c r="E11" s="2">
        <f>E10+E9</f>
        <v>18885.714285714283</v>
      </c>
      <c r="F11" s="2"/>
      <c r="G11" s="2"/>
    </row>
    <row r="12" spans="1:7">
      <c r="A12" t="s">
        <v>27</v>
      </c>
      <c r="B12" t="s">
        <v>25</v>
      </c>
      <c r="C12" s="2">
        <v>-150</v>
      </c>
      <c r="D12" s="2">
        <f>D11</f>
        <v>51.042471042471036</v>
      </c>
      <c r="E12" s="2">
        <f>C12*D12</f>
        <v>-7656.3706563706555</v>
      </c>
      <c r="F12" s="2">
        <f>E12*-1</f>
        <v>7656.3706563706555</v>
      </c>
      <c r="G12" s="2"/>
    </row>
    <row r="13" spans="1:7">
      <c r="A13" t="s">
        <v>23</v>
      </c>
      <c r="B13" s="5" t="s">
        <v>25</v>
      </c>
      <c r="C13" s="3">
        <v>-50</v>
      </c>
      <c r="D13" s="3">
        <f>D11</f>
        <v>51.042471042471036</v>
      </c>
      <c r="E13" s="3">
        <f>C13*D13</f>
        <v>-2552.1235521235517</v>
      </c>
      <c r="F13" s="3">
        <f>E13*-1</f>
        <v>2552.1235521235517</v>
      </c>
      <c r="G13" s="2"/>
    </row>
    <row r="14" spans="1:7">
      <c r="B14" s="1" t="s">
        <v>8</v>
      </c>
      <c r="C14" s="2">
        <f>C11+C12+C13</f>
        <v>170</v>
      </c>
      <c r="D14" s="2"/>
      <c r="E14" s="2">
        <f>E11+E12+E13</f>
        <v>8677.2200772200758</v>
      </c>
      <c r="F14" s="2"/>
      <c r="G14" s="2"/>
    </row>
    <row r="15" spans="1:7">
      <c r="A15" t="s">
        <v>24</v>
      </c>
      <c r="B15" s="1" t="s">
        <v>17</v>
      </c>
      <c r="C15" s="2">
        <v>-2</v>
      </c>
      <c r="D15" s="2">
        <f>D13</f>
        <v>51.042471042471036</v>
      </c>
      <c r="E15" s="9">
        <f>C15*D15</f>
        <v>-102.08494208494207</v>
      </c>
      <c r="F15" s="2"/>
      <c r="G15" s="2"/>
    </row>
    <row r="16" spans="1:7">
      <c r="B16" t="s">
        <v>29</v>
      </c>
      <c r="C16" s="2">
        <f>C14+C15</f>
        <v>168</v>
      </c>
      <c r="D16" s="2"/>
      <c r="E16" s="2">
        <f>E14+E15</f>
        <v>8575.1351351351332</v>
      </c>
      <c r="F16" s="2"/>
      <c r="G16" s="2"/>
    </row>
    <row r="17" spans="1:7">
      <c r="A17" t="s">
        <v>24</v>
      </c>
      <c r="B17" s="1" t="s">
        <v>16</v>
      </c>
      <c r="C17" s="2"/>
      <c r="D17" s="2"/>
      <c r="E17" s="9">
        <f>E18-E16</f>
        <v>-1183.1351351351332</v>
      </c>
      <c r="F17" s="2"/>
      <c r="G17" s="2"/>
    </row>
    <row r="18" spans="1:7">
      <c r="B18" t="s">
        <v>30</v>
      </c>
      <c r="C18" s="2">
        <f>C16</f>
        <v>168</v>
      </c>
      <c r="D18" s="6">
        <v>44</v>
      </c>
      <c r="E18" s="2">
        <f>C18*D18</f>
        <v>7392</v>
      </c>
      <c r="F18" s="2"/>
      <c r="G18" s="2"/>
    </row>
    <row r="19" spans="1:7">
      <c r="C19" s="2"/>
      <c r="D19" s="2"/>
      <c r="E19" s="2"/>
      <c r="F19" s="2"/>
      <c r="G19" s="2"/>
    </row>
    <row r="20" spans="1:7">
      <c r="B20" s="14" t="s">
        <v>9</v>
      </c>
      <c r="C20" s="15"/>
      <c r="D20" s="15"/>
      <c r="E20" s="16">
        <f>E18</f>
        <v>7392</v>
      </c>
    </row>
    <row r="21" spans="1:7">
      <c r="B21" s="17" t="s">
        <v>10</v>
      </c>
      <c r="C21" s="18"/>
      <c r="D21" s="18"/>
      <c r="E21" s="19">
        <f>-E2</f>
        <v>-5000</v>
      </c>
    </row>
    <row r="22" spans="1:7">
      <c r="B22" s="20"/>
      <c r="C22" s="5"/>
      <c r="D22" s="5"/>
      <c r="E22" s="21">
        <f>E20+E21</f>
        <v>2392</v>
      </c>
    </row>
    <row r="24" spans="1:7">
      <c r="B24" s="12" t="s">
        <v>12</v>
      </c>
      <c r="C24" s="11">
        <f>E22</f>
        <v>2392</v>
      </c>
      <c r="D24" s="13" t="s">
        <v>13</v>
      </c>
      <c r="E24" s="12" t="s">
        <v>14</v>
      </c>
      <c r="F24" s="11">
        <f>E22</f>
        <v>2392</v>
      </c>
    </row>
    <row r="27" spans="1:7">
      <c r="B27" t="s">
        <v>11</v>
      </c>
      <c r="E27" s="10">
        <f>E15*-1+E17*-1</f>
        <v>1285.2200772200752</v>
      </c>
    </row>
    <row r="29" spans="1:7">
      <c r="B29" s="12" t="s">
        <v>15</v>
      </c>
      <c r="C29" s="11">
        <f>E27</f>
        <v>1285.2200772200752</v>
      </c>
      <c r="D29" s="13" t="s">
        <v>13</v>
      </c>
      <c r="E29" s="12" t="s">
        <v>14</v>
      </c>
      <c r="F29" s="11">
        <f>E27</f>
        <v>1285.2200772200752</v>
      </c>
    </row>
    <row r="34" spans="3:3">
      <c r="C34" t="s">
        <v>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35" sqref="D35"/>
    </sheetView>
  </sheetViews>
  <sheetFormatPr baseColWidth="10" defaultRowHeight="15" x14ac:dyDescent="0"/>
  <cols>
    <col min="2" max="6" width="20" customWidth="1"/>
  </cols>
  <sheetData>
    <row r="1" spans="1:6">
      <c r="C1" t="s">
        <v>0</v>
      </c>
      <c r="D1" t="s">
        <v>1</v>
      </c>
      <c r="E1" t="s">
        <v>2</v>
      </c>
      <c r="F1" t="s">
        <v>3</v>
      </c>
    </row>
    <row r="2" spans="1:6">
      <c r="B2" t="s">
        <v>26</v>
      </c>
      <c r="C2" s="29">
        <v>100</v>
      </c>
      <c r="D2" s="29">
        <v>50</v>
      </c>
      <c r="E2" s="29">
        <f>C2*D2</f>
        <v>5000</v>
      </c>
      <c r="F2" s="29"/>
    </row>
    <row r="3" spans="1:6">
      <c r="A3" t="s">
        <v>18</v>
      </c>
      <c r="B3" s="5" t="s">
        <v>25</v>
      </c>
      <c r="C3" s="23">
        <v>-50</v>
      </c>
      <c r="D3" s="23">
        <f>D2</f>
        <v>50</v>
      </c>
      <c r="E3" s="23">
        <f>C3*D3</f>
        <v>-2500</v>
      </c>
      <c r="F3" s="23">
        <f>E3*-1</f>
        <v>2500</v>
      </c>
    </row>
    <row r="4" spans="1:6">
      <c r="B4" t="s">
        <v>4</v>
      </c>
      <c r="C4" s="24">
        <f>C2+C3</f>
        <v>50</v>
      </c>
      <c r="D4" s="25">
        <f>D3</f>
        <v>50</v>
      </c>
      <c r="E4" s="24">
        <f>E2+E3</f>
        <v>2500</v>
      </c>
      <c r="F4" s="24"/>
    </row>
    <row r="5" spans="1:6">
      <c r="A5" t="s">
        <v>19</v>
      </c>
      <c r="B5" s="5" t="s">
        <v>5</v>
      </c>
      <c r="C5" s="23">
        <v>300</v>
      </c>
      <c r="D5" s="23">
        <v>60</v>
      </c>
      <c r="E5" s="23">
        <f>C5*D5</f>
        <v>18000</v>
      </c>
      <c r="F5" s="23"/>
    </row>
    <row r="6" spans="1:6">
      <c r="B6" t="s">
        <v>6</v>
      </c>
      <c r="C6" s="22">
        <f>C4+C5</f>
        <v>350</v>
      </c>
      <c r="D6" s="26">
        <f>E6/C6</f>
        <v>58.571428571428569</v>
      </c>
      <c r="E6" s="22">
        <f>E5+E4</f>
        <v>20500</v>
      </c>
      <c r="F6" s="22"/>
    </row>
    <row r="7" spans="1:6">
      <c r="A7" t="s">
        <v>20</v>
      </c>
      <c r="B7" t="s">
        <v>25</v>
      </c>
      <c r="C7" s="22">
        <v>-90</v>
      </c>
      <c r="D7" s="22">
        <f>D6</f>
        <v>58.571428571428569</v>
      </c>
      <c r="E7" s="22">
        <f>C7*D7</f>
        <v>-5271.4285714285716</v>
      </c>
      <c r="F7" s="22">
        <f>E7*-1</f>
        <v>5271.4285714285716</v>
      </c>
    </row>
    <row r="8" spans="1:6">
      <c r="A8" t="s">
        <v>21</v>
      </c>
      <c r="B8" s="5" t="s">
        <v>25</v>
      </c>
      <c r="C8" s="23">
        <v>-40</v>
      </c>
      <c r="D8" s="23">
        <f>D6</f>
        <v>58.571428571428569</v>
      </c>
      <c r="E8" s="23">
        <f>D8*C8</f>
        <v>-2342.8571428571427</v>
      </c>
      <c r="F8" s="23">
        <f>E8*-1</f>
        <v>2342.8571428571427</v>
      </c>
    </row>
    <row r="9" spans="1:6">
      <c r="C9" s="22">
        <f>C6+C7+C8</f>
        <v>220</v>
      </c>
      <c r="D9" s="22"/>
      <c r="E9" s="22">
        <f>E6+E7+E8</f>
        <v>12885.714285714284</v>
      </c>
      <c r="F9" s="22"/>
    </row>
    <row r="10" spans="1:6">
      <c r="A10" t="s">
        <v>22</v>
      </c>
      <c r="B10" s="5" t="s">
        <v>7</v>
      </c>
      <c r="C10" s="23">
        <v>150</v>
      </c>
      <c r="D10" s="23">
        <v>40</v>
      </c>
      <c r="E10" s="23">
        <f>C10*D10</f>
        <v>6000</v>
      </c>
      <c r="F10" s="23"/>
    </row>
    <row r="11" spans="1:6">
      <c r="B11" s="1" t="s">
        <v>8</v>
      </c>
      <c r="C11" s="22">
        <f>C9+C10</f>
        <v>370</v>
      </c>
      <c r="D11" s="26">
        <f>E11/C11</f>
        <v>51.042471042471036</v>
      </c>
      <c r="E11" s="22">
        <f>E10+E9</f>
        <v>18885.714285714283</v>
      </c>
      <c r="F11" s="22"/>
    </row>
    <row r="12" spans="1:6">
      <c r="A12" t="s">
        <v>27</v>
      </c>
      <c r="B12" t="s">
        <v>25</v>
      </c>
      <c r="C12" s="22">
        <v>-150</v>
      </c>
      <c r="D12" s="22">
        <f>D11</f>
        <v>51.042471042471036</v>
      </c>
      <c r="E12" s="22">
        <f>C12*D12</f>
        <v>-7656.3706563706555</v>
      </c>
      <c r="F12" s="22">
        <f>E12*-1</f>
        <v>7656.3706563706555</v>
      </c>
    </row>
    <row r="13" spans="1:6">
      <c r="A13" t="s">
        <v>23</v>
      </c>
      <c r="B13" s="5" t="s">
        <v>25</v>
      </c>
      <c r="C13" s="23">
        <v>-50</v>
      </c>
      <c r="D13" s="23">
        <f>D11</f>
        <v>51.042471042471036</v>
      </c>
      <c r="E13" s="23">
        <f>C13*D13</f>
        <v>-2552.1235521235517</v>
      </c>
      <c r="F13" s="23">
        <f>E13*-1</f>
        <v>2552.1235521235517</v>
      </c>
    </row>
    <row r="14" spans="1:6">
      <c r="B14" s="1" t="s">
        <v>8</v>
      </c>
      <c r="C14" s="22">
        <f>C11+C12+C13</f>
        <v>170</v>
      </c>
      <c r="D14" s="22"/>
      <c r="E14" s="22">
        <f>E11+E12+E13</f>
        <v>8677.2200772200758</v>
      </c>
      <c r="F14" s="22"/>
    </row>
    <row r="15" spans="1:6">
      <c r="A15" t="s">
        <v>24</v>
      </c>
      <c r="B15" s="1" t="s">
        <v>17</v>
      </c>
      <c r="C15" s="22">
        <v>-2</v>
      </c>
      <c r="D15" s="22">
        <f>D13</f>
        <v>51.042471042471036</v>
      </c>
      <c r="E15" s="22">
        <f>C15*D15</f>
        <v>-102.08494208494207</v>
      </c>
      <c r="F15" s="22"/>
    </row>
    <row r="16" spans="1:6">
      <c r="B16" t="s">
        <v>29</v>
      </c>
      <c r="C16" s="22">
        <f>C14+C15</f>
        <v>168</v>
      </c>
      <c r="D16" s="22"/>
      <c r="E16" s="22">
        <f>E14+E15</f>
        <v>8575.1351351351332</v>
      </c>
      <c r="F16" s="22"/>
    </row>
    <row r="17" spans="1:6">
      <c r="A17" t="s">
        <v>24</v>
      </c>
      <c r="B17" s="1" t="s">
        <v>16</v>
      </c>
      <c r="C17" s="22"/>
      <c r="D17" s="22"/>
      <c r="E17" s="22">
        <f>E18-E16</f>
        <v>-1183.1351351351332</v>
      </c>
      <c r="F17" s="22"/>
    </row>
    <row r="18" spans="1:6">
      <c r="B18" t="s">
        <v>30</v>
      </c>
      <c r="C18" s="22">
        <f>C16</f>
        <v>168</v>
      </c>
      <c r="D18" s="22">
        <v>44</v>
      </c>
      <c r="E18" s="22">
        <f>C18*D18</f>
        <v>7392</v>
      </c>
      <c r="F18" s="22"/>
    </row>
    <row r="19" spans="1:6">
      <c r="C19" s="2"/>
      <c r="D19" s="2"/>
      <c r="E19" s="2"/>
      <c r="F19" s="2"/>
    </row>
    <row r="20" spans="1:6">
      <c r="B20" s="14" t="s">
        <v>9</v>
      </c>
      <c r="C20" s="15"/>
      <c r="D20" s="15"/>
      <c r="E20" s="27">
        <f>E18</f>
        <v>7392</v>
      </c>
    </row>
    <row r="21" spans="1:6">
      <c r="B21" s="17" t="s">
        <v>10</v>
      </c>
      <c r="C21" s="18"/>
      <c r="D21" s="18"/>
      <c r="E21" s="28">
        <f>-E2</f>
        <v>-5000</v>
      </c>
    </row>
    <row r="22" spans="1:6">
      <c r="B22" s="20"/>
      <c r="C22" s="5"/>
      <c r="D22" s="5"/>
      <c r="E22" s="34">
        <f>E20+E21</f>
        <v>2392</v>
      </c>
    </row>
    <row r="24" spans="1:6">
      <c r="B24" s="30" t="s">
        <v>12</v>
      </c>
      <c r="C24" s="31">
        <f>E22</f>
        <v>2392</v>
      </c>
      <c r="D24" s="32" t="s">
        <v>13</v>
      </c>
      <c r="E24" s="30" t="s">
        <v>14</v>
      </c>
      <c r="F24" s="31">
        <f>E22</f>
        <v>2392</v>
      </c>
    </row>
    <row r="27" spans="1:6">
      <c r="B27" t="s">
        <v>11</v>
      </c>
      <c r="E27" s="33">
        <f>E15*-1+E17*-1</f>
        <v>1285.2200772200752</v>
      </c>
    </row>
    <row r="29" spans="1:6">
      <c r="B29" s="30" t="s">
        <v>15</v>
      </c>
      <c r="C29" s="31">
        <f>E27</f>
        <v>1285.2200772200752</v>
      </c>
      <c r="D29" s="32" t="s">
        <v>13</v>
      </c>
      <c r="E29" s="30" t="s">
        <v>14</v>
      </c>
      <c r="F29" s="31">
        <f>E27</f>
        <v>1285.2200772200752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Angabe</vt:lpstr>
      <vt:lpstr>Lösung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2019-01-26T07:47:36Z</dcterms:created>
  <dcterms:modified xsi:type="dcterms:W3CDTF">2019-01-27T12:18:56Z</dcterms:modified>
</cp:coreProperties>
</file>