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760" yWindow="1760" windowWidth="23840" windowHeight="14300" tabRatio="500"/>
  </bookViews>
  <sheets>
    <sheet name="Angabe Ü307 verlängert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2" l="1"/>
  <c r="G11" i="2"/>
  <c r="H11" i="2"/>
  <c r="F10" i="2"/>
  <c r="H10" i="2"/>
  <c r="I30" i="2"/>
  <c r="D27" i="2"/>
  <c r="D24" i="2"/>
  <c r="D26" i="2"/>
  <c r="D28" i="2"/>
  <c r="C34" i="2"/>
  <c r="I33" i="2"/>
  <c r="H33" i="2"/>
  <c r="G33" i="2"/>
  <c r="F33" i="2"/>
  <c r="C16" i="2"/>
  <c r="D15" i="2"/>
</calcChain>
</file>

<file path=xl/comments1.xml><?xml version="1.0" encoding="utf-8"?>
<comments xmlns="http://schemas.openxmlformats.org/spreadsheetml/2006/main">
  <authors>
    <author>khaber17</author>
    <author>Walter Unterweger</author>
  </authors>
  <commentList>
    <comment ref="D10" authorId="0">
      <text>
        <r>
          <rPr>
            <sz val="10"/>
            <color indexed="81"/>
            <rFont val="Tahoma"/>
            <family val="2"/>
          </rPr>
          <t>Die Gesamtsummen werden aufgrund der Spalten in den Kostenstellen errechnet.</t>
        </r>
      </text>
    </comment>
    <comment ref="I35" authorId="1">
      <text>
        <r>
          <rPr>
            <sz val="10"/>
            <color indexed="81"/>
            <rFont val="Tahoma"/>
            <family val="2"/>
          </rPr>
          <t>Tragen Sie hier die Anzahl der Nächtigungen ein.</t>
        </r>
      </text>
    </comment>
  </commentList>
</comments>
</file>

<file path=xl/sharedStrings.xml><?xml version="1.0" encoding="utf-8"?>
<sst xmlns="http://schemas.openxmlformats.org/spreadsheetml/2006/main" count="41" uniqueCount="41">
  <si>
    <t>Betriebsabrechnungsbogen</t>
  </si>
  <si>
    <t>Beispielnummer</t>
  </si>
  <si>
    <t>Name des Schülers</t>
  </si>
  <si>
    <t>Nr.</t>
  </si>
  <si>
    <t>Kostenarten - Erlöse</t>
  </si>
  <si>
    <t>Summen</t>
  </si>
  <si>
    <t>Verwaltung</t>
  </si>
  <si>
    <t>Verpflegung (F&amp;B)</t>
  </si>
  <si>
    <t>Logis</t>
  </si>
  <si>
    <t>Küche</t>
  </si>
  <si>
    <t>Keller</t>
  </si>
  <si>
    <t>Restaurant</t>
  </si>
  <si>
    <t>Personalkosten</t>
  </si>
  <si>
    <t>Diverse Kosten</t>
  </si>
  <si>
    <t>Kalkulatorische Kosten</t>
  </si>
  <si>
    <t>Gemeinkostensummen</t>
  </si>
  <si>
    <t>Umlage Küche-Keller auf Restaurant</t>
  </si>
  <si>
    <t>Gemeinkosten Verkaufskostenstellen</t>
  </si>
  <si>
    <t>WES (Einzelkosten)</t>
  </si>
  <si>
    <t>Selbstkosten Verkaufskostenstellen</t>
  </si>
  <si>
    <t>Erlöse Verkaufskostenstellen</t>
  </si>
  <si>
    <t>Betriebsergebnis</t>
  </si>
  <si>
    <t xml:space="preserve">Nettorohaufschlag in € </t>
  </si>
  <si>
    <t>NRA in %, Selbstkosten pro Nacht</t>
  </si>
  <si>
    <t>Aufteilung der Hilfskostenstellen:</t>
  </si>
  <si>
    <t>Zahl der Nächtigungen:</t>
  </si>
  <si>
    <t>WES Lebensmittel</t>
  </si>
  <si>
    <t>WES Getränke</t>
  </si>
  <si>
    <t>Gemeinkostensumme 2</t>
  </si>
  <si>
    <t>Basis (Einzelkosten, Nächtigungen)</t>
  </si>
  <si>
    <t>GKZ Speisen</t>
  </si>
  <si>
    <t>GKZ Getränke</t>
  </si>
  <si>
    <t>Seko Nächtigung</t>
  </si>
  <si>
    <t>GKZ Kü, Ke, Rest, Seko N</t>
  </si>
  <si>
    <t>b) Ermitteln Sie die Gemeinkostensumme 1</t>
  </si>
  <si>
    <t xml:space="preserve">1) Stellen Sie den BAB fertig: </t>
  </si>
  <si>
    <t>c) Legen Sie die Verwatlungsstelle nach dem Verhältnis 20:10:20:50% um und bilden Sie die Gemeinkostensumme 2.</t>
  </si>
  <si>
    <t>2) Ermitteln Sie das Betriebsergebnis für die Verkaufsstellen Restaurant und Logis</t>
  </si>
  <si>
    <t>3) Ermitteln Sie die Ist Nettorohaufschläge und beurteilen Sie diese.</t>
  </si>
  <si>
    <t>d) Ermitteln Sie die Gemeinkostenzuschlagssätze für Speisen und für Getränke und die Selbstkosten pro Nacht.</t>
  </si>
  <si>
    <t>e) Ermitteln Sie den Verkaufspreis und den Soll-NRA für eine Hauptspeise mit einem Wareneinsatz von 3,50 € (Gewninzuschlag 20%, Bedienungsgeld: 0%, nur Fixlöhner)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</si>
</sst>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\ \ "/>
    <numFmt numFmtId="165" formatCode="#,##0.0;[Red]\-_##0.0\ "/>
    <numFmt numFmtId="166" formatCode="0.0%"/>
    <numFmt numFmtId="167" formatCode="_-[$€-2]\ * #,##0.00_-;\-[$€-2]\ * #,##0.00_-;_-[$€-2]\ * &quot;-&quot;??_-"/>
    <numFmt numFmtId="168" formatCode="#,##0\ \ "/>
    <numFmt numFmtId="169" formatCode="_-[$€-2]\ * #,##0.00_-;\-[$€-2]\ * #,##0.00_-;_-[$€-2]\ * &quot;-&quot;??_-;_-@_-"/>
  </numFmts>
  <fonts count="9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  <border>
      <left style="thick">
        <color indexed="51"/>
      </left>
      <right/>
      <top/>
      <bottom/>
      <diagonal/>
    </border>
    <border>
      <left/>
      <right style="thick">
        <color indexed="5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51"/>
      </left>
      <right/>
      <top/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 style="thick">
        <color indexed="51"/>
      </right>
      <top/>
      <bottom style="thick">
        <color indexed="5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horizontal="centerContinuous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4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2" fillId="0" borderId="11" xfId="0" applyFont="1" applyFill="1" applyBorder="1" applyProtection="1">
      <protection hidden="1"/>
    </xf>
    <xf numFmtId="0" fontId="2" fillId="0" borderId="42" xfId="0" applyFont="1" applyBorder="1" applyProtection="1">
      <protection hidden="1"/>
    </xf>
    <xf numFmtId="0" fontId="2" fillId="0" borderId="43" xfId="0" applyFont="1" applyBorder="1" applyProtection="1">
      <protection hidden="1"/>
    </xf>
    <xf numFmtId="0" fontId="2" fillId="0" borderId="44" xfId="0" applyFont="1" applyBorder="1" applyProtection="1">
      <protection hidden="1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indent="1"/>
      <protection hidden="1"/>
    </xf>
    <xf numFmtId="164" fontId="2" fillId="0" borderId="13" xfId="0" applyNumberFormat="1" applyFont="1" applyFill="1" applyBorder="1" applyAlignment="1" applyProtection="1">
      <alignment horizontal="right" indent="1"/>
      <protection locked="0"/>
    </xf>
    <xf numFmtId="0" fontId="2" fillId="0" borderId="16" xfId="0" applyFont="1" applyFill="1" applyBorder="1" applyAlignment="1" applyProtection="1">
      <alignment horizontal="right" vertical="center" wrapText="1" indent="1"/>
      <protection locked="0"/>
    </xf>
    <xf numFmtId="4" fontId="2" fillId="0" borderId="24" xfId="0" applyNumberFormat="1" applyFont="1" applyFill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right" indent="1"/>
      <protection hidden="1"/>
    </xf>
    <xf numFmtId="164" fontId="2" fillId="0" borderId="24" xfId="0" applyNumberFormat="1" applyFont="1" applyFill="1" applyBorder="1" applyAlignment="1" applyProtection="1">
      <alignment horizontal="right" indent="1"/>
      <protection locked="0"/>
    </xf>
    <xf numFmtId="164" fontId="2" fillId="0" borderId="25" xfId="0" applyNumberFormat="1" applyFont="1" applyFill="1" applyBorder="1" applyAlignment="1" applyProtection="1">
      <alignment horizontal="right" indent="1"/>
      <protection locked="0"/>
    </xf>
    <xf numFmtId="4" fontId="2" fillId="0" borderId="27" xfId="0" applyNumberFormat="1" applyFont="1" applyFill="1" applyBorder="1" applyProtection="1">
      <protection locked="0"/>
    </xf>
    <xf numFmtId="164" fontId="2" fillId="0" borderId="28" xfId="0" applyNumberFormat="1" applyFont="1" applyFill="1" applyBorder="1" applyAlignment="1" applyProtection="1">
      <alignment horizontal="right" indent="1"/>
      <protection hidden="1"/>
    </xf>
    <xf numFmtId="4" fontId="2" fillId="0" borderId="30" xfId="0" applyNumberFormat="1" applyFont="1" applyFill="1" applyBorder="1" applyProtection="1">
      <protection hidden="1"/>
    </xf>
    <xf numFmtId="164" fontId="2" fillId="0" borderId="8" xfId="0" applyNumberFormat="1" applyFont="1" applyFill="1" applyBorder="1" applyAlignment="1" applyProtection="1">
      <alignment horizontal="right" indent="1"/>
      <protection hidden="1"/>
    </xf>
    <xf numFmtId="4" fontId="2" fillId="0" borderId="27" xfId="0" applyNumberFormat="1" applyFont="1" applyFill="1" applyBorder="1" applyProtection="1">
      <protection hidden="1"/>
    </xf>
    <xf numFmtId="164" fontId="2" fillId="0" borderId="29" xfId="0" applyNumberFormat="1" applyFont="1" applyFill="1" applyBorder="1" applyAlignment="1" applyProtection="1">
      <alignment horizontal="right" indent="1"/>
      <protection hidden="1"/>
    </xf>
    <xf numFmtId="0" fontId="4" fillId="0" borderId="30" xfId="0" applyFont="1" applyFill="1" applyBorder="1" applyProtection="1">
      <protection hidden="1"/>
    </xf>
    <xf numFmtId="164" fontId="4" fillId="0" borderId="30" xfId="0" applyNumberFormat="1" applyFont="1" applyFill="1" applyBorder="1" applyAlignment="1" applyProtection="1">
      <alignment horizontal="right" indent="1"/>
      <protection hidden="1"/>
    </xf>
    <xf numFmtId="164" fontId="4" fillId="0" borderId="8" xfId="0" applyNumberFormat="1" applyFont="1" applyFill="1" applyBorder="1" applyAlignment="1" applyProtection="1">
      <alignment horizontal="right" indent="1"/>
      <protection hidden="1"/>
    </xf>
    <xf numFmtId="0" fontId="2" fillId="0" borderId="24" xfId="0" applyFont="1" applyFill="1" applyBorder="1" applyProtection="1">
      <protection hidden="1"/>
    </xf>
    <xf numFmtId="164" fontId="2" fillId="0" borderId="24" xfId="0" applyNumberFormat="1" applyFont="1" applyFill="1" applyBorder="1" applyAlignment="1" applyProtection="1">
      <alignment horizontal="right" indent="1"/>
      <protection hidden="1"/>
    </xf>
    <xf numFmtId="0" fontId="2" fillId="0" borderId="27" xfId="0" applyFont="1" applyFill="1" applyBorder="1" applyProtection="1">
      <protection hidden="1"/>
    </xf>
    <xf numFmtId="164" fontId="2" fillId="0" borderId="27" xfId="0" applyNumberFormat="1" applyFont="1" applyFill="1" applyBorder="1" applyAlignment="1" applyProtection="1">
      <alignment horizontal="right" indent="1"/>
      <protection hidden="1"/>
    </xf>
    <xf numFmtId="164" fontId="2" fillId="0" borderId="34" xfId="0" applyNumberFormat="1" applyFont="1" applyFill="1" applyBorder="1" applyAlignment="1" applyProtection="1">
      <alignment horizontal="right" indent="1"/>
      <protection hidden="1"/>
    </xf>
    <xf numFmtId="0" fontId="4" fillId="0" borderId="36" xfId="0" applyFont="1" applyFill="1" applyBorder="1" applyProtection="1">
      <protection hidden="1"/>
    </xf>
    <xf numFmtId="164" fontId="4" fillId="0" borderId="37" xfId="0" applyNumberFormat="1" applyFont="1" applyFill="1" applyBorder="1" applyAlignment="1" applyProtection="1">
      <alignment horizontal="right" indent="1"/>
      <protection hidden="1"/>
    </xf>
    <xf numFmtId="164" fontId="4" fillId="0" borderId="36" xfId="0" applyNumberFormat="1" applyFont="1" applyFill="1" applyBorder="1" applyAlignment="1" applyProtection="1">
      <alignment horizontal="right" indent="1"/>
      <protection hidden="1"/>
    </xf>
    <xf numFmtId="165" fontId="4" fillId="0" borderId="36" xfId="0" applyNumberFormat="1" applyFont="1" applyFill="1" applyBorder="1" applyAlignment="1" applyProtection="1">
      <alignment horizontal="right" indent="1"/>
      <protection hidden="1"/>
    </xf>
    <xf numFmtId="0" fontId="4" fillId="0" borderId="27" xfId="0" applyFont="1" applyFill="1" applyBorder="1" applyProtection="1">
      <protection hidden="1"/>
    </xf>
    <xf numFmtId="164" fontId="4" fillId="0" borderId="28" xfId="0" applyNumberFormat="1" applyFont="1" applyFill="1" applyBorder="1" applyAlignment="1" applyProtection="1">
      <alignment horizontal="right" indent="1"/>
      <protection hidden="1"/>
    </xf>
    <xf numFmtId="164" fontId="4" fillId="0" borderId="27" xfId="0" applyNumberFormat="1" applyFont="1" applyFill="1" applyBorder="1" applyAlignment="1" applyProtection="1">
      <alignment horizontal="right" indent="1"/>
      <protection hidden="1"/>
    </xf>
    <xf numFmtId="0" fontId="4" fillId="0" borderId="18" xfId="0" applyFont="1" applyFill="1" applyBorder="1" applyProtection="1">
      <protection hidden="1"/>
    </xf>
    <xf numFmtId="164" fontId="4" fillId="0" borderId="39" xfId="0" applyNumberFormat="1" applyFont="1" applyFill="1" applyBorder="1" applyAlignment="1" applyProtection="1">
      <alignment horizontal="right" indent="1"/>
      <protection hidden="1"/>
    </xf>
    <xf numFmtId="166" fontId="4" fillId="0" borderId="18" xfId="2" applyNumberFormat="1" applyFont="1" applyFill="1" applyBorder="1" applyAlignment="1" applyProtection="1">
      <alignment horizontal="right" indent="1"/>
      <protection hidden="1"/>
    </xf>
    <xf numFmtId="167" fontId="4" fillId="0" borderId="20" xfId="1" applyNumberFormat="1" applyFont="1" applyFill="1" applyBorder="1" applyAlignment="1" applyProtection="1">
      <alignment horizontal="right" indent="1"/>
      <protection hidden="1"/>
    </xf>
    <xf numFmtId="0" fontId="2" fillId="0" borderId="0" xfId="0" applyFont="1" applyFill="1" applyBorder="1" applyProtection="1">
      <protection hidden="1"/>
    </xf>
    <xf numFmtId="0" fontId="2" fillId="0" borderId="8" xfId="0" applyFont="1" applyFill="1" applyBorder="1" applyAlignment="1" applyProtection="1">
      <alignment horizontal="center" wrapText="1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Protection="1">
      <protection hidden="1"/>
    </xf>
    <xf numFmtId="0" fontId="2" fillId="0" borderId="41" xfId="0" applyFont="1" applyFill="1" applyBorder="1" applyProtection="1">
      <protection hidden="1"/>
    </xf>
    <xf numFmtId="168" fontId="2" fillId="0" borderId="33" xfId="0" applyNumberFormat="1" applyFont="1" applyFill="1" applyBorder="1" applyAlignment="1" applyProtection="1">
      <alignment horizontal="right" indent="1"/>
      <protection locked="0"/>
    </xf>
    <xf numFmtId="164" fontId="2" fillId="4" borderId="28" xfId="0" applyNumberFormat="1" applyFont="1" applyFill="1" applyBorder="1" applyAlignment="1" applyProtection="1">
      <alignment horizontal="right" indent="1"/>
      <protection locked="0"/>
    </xf>
    <xf numFmtId="164" fontId="2" fillId="4" borderId="29" xfId="0" applyNumberFormat="1" applyFont="1" applyFill="1" applyBorder="1" applyAlignment="1" applyProtection="1">
      <alignment horizontal="right" indent="1"/>
      <protection locked="0"/>
    </xf>
    <xf numFmtId="164" fontId="8" fillId="0" borderId="28" xfId="0" applyNumberFormat="1" applyFont="1" applyFill="1" applyBorder="1" applyAlignment="1" applyProtection="1">
      <alignment horizontal="right" indent="1"/>
      <protection hidden="1"/>
    </xf>
    <xf numFmtId="169" fontId="2" fillId="0" borderId="8" xfId="0" applyNumberFormat="1" applyFont="1" applyFill="1" applyBorder="1" applyAlignment="1" applyProtection="1">
      <alignment horizontal="right" indent="1"/>
      <protection hidden="1"/>
    </xf>
    <xf numFmtId="9" fontId="2" fillId="0" borderId="37" xfId="0" applyNumberFormat="1" applyFont="1" applyFill="1" applyBorder="1" applyAlignment="1" applyProtection="1">
      <alignment horizontal="center"/>
      <protection locked="0"/>
    </xf>
    <xf numFmtId="9" fontId="2" fillId="0" borderId="36" xfId="0" applyNumberFormat="1" applyFont="1" applyFill="1" applyBorder="1" applyAlignment="1" applyProtection="1">
      <alignment horizontal="center"/>
      <protection locked="0"/>
    </xf>
    <xf numFmtId="164" fontId="2" fillId="4" borderId="28" xfId="0" applyNumberFormat="1" applyFont="1" applyFill="1" applyBorder="1" applyAlignment="1" applyProtection="1">
      <alignment horizontal="right" indent="1"/>
      <protection hidden="1"/>
    </xf>
    <xf numFmtId="164" fontId="2" fillId="4" borderId="29" xfId="0" applyNumberFormat="1" applyFont="1" applyFill="1" applyBorder="1" applyAlignment="1" applyProtection="1">
      <alignment horizontal="right" indent="1"/>
      <protection hidden="1"/>
    </xf>
    <xf numFmtId="164" fontId="4" fillId="4" borderId="30" xfId="0" applyNumberFormat="1" applyFont="1" applyFill="1" applyBorder="1" applyAlignment="1" applyProtection="1">
      <alignment horizontal="right" indent="1"/>
      <protection hidden="1"/>
    </xf>
    <xf numFmtId="164" fontId="4" fillId="4" borderId="31" xfId="0" applyNumberFormat="1" applyFont="1" applyFill="1" applyBorder="1" applyAlignment="1" applyProtection="1">
      <alignment horizontal="right" indent="1"/>
      <protection hidden="1"/>
    </xf>
    <xf numFmtId="164" fontId="2" fillId="4" borderId="27" xfId="0" applyNumberFormat="1" applyFont="1" applyFill="1" applyBorder="1" applyAlignment="1" applyProtection="1">
      <alignment horizontal="right" indent="1"/>
      <protection hidden="1"/>
    </xf>
    <xf numFmtId="164" fontId="2" fillId="5" borderId="27" xfId="0" applyNumberFormat="1" applyFont="1" applyFill="1" applyBorder="1" applyAlignment="1" applyProtection="1">
      <alignment horizontal="right" indent="1"/>
      <protection locked="0"/>
    </xf>
    <xf numFmtId="164" fontId="2" fillId="4" borderId="27" xfId="0" applyNumberFormat="1" applyFont="1" applyFill="1" applyBorder="1" applyAlignment="1" applyProtection="1">
      <alignment horizontal="right" indent="1"/>
      <protection locked="0"/>
    </xf>
    <xf numFmtId="0" fontId="2" fillId="7" borderId="22" xfId="0" applyFont="1" applyFill="1" applyBorder="1" applyAlignment="1" applyProtection="1">
      <alignment horizontal="right" vertical="center" wrapText="1" indent="1"/>
      <protection locked="0"/>
    </xf>
    <xf numFmtId="164" fontId="2" fillId="7" borderId="13" xfId="0" applyNumberFormat="1" applyFont="1" applyFill="1" applyBorder="1" applyAlignment="1" applyProtection="1">
      <alignment horizontal="right" indent="1"/>
      <protection locked="0"/>
    </xf>
    <xf numFmtId="0" fontId="2" fillId="7" borderId="13" xfId="0" applyFont="1" applyFill="1" applyBorder="1" applyAlignment="1" applyProtection="1">
      <alignment horizontal="right" wrapText="1" indent="1"/>
      <protection locked="0"/>
    </xf>
    <xf numFmtId="164" fontId="2" fillId="7" borderId="11" xfId="0" applyNumberFormat="1" applyFont="1" applyFill="1" applyBorder="1" applyAlignment="1" applyProtection="1">
      <alignment horizontal="right" indent="1"/>
      <protection locked="0"/>
    </xf>
    <xf numFmtId="164" fontId="2" fillId="7" borderId="24" xfId="0" applyNumberFormat="1" applyFont="1" applyFill="1" applyBorder="1" applyAlignment="1" applyProtection="1">
      <alignment horizontal="right" indent="1"/>
      <protection locked="0"/>
    </xf>
    <xf numFmtId="164" fontId="4" fillId="8" borderId="30" xfId="0" applyNumberFormat="1" applyFont="1" applyFill="1" applyBorder="1" applyAlignment="1" applyProtection="1">
      <alignment horizontal="right" indent="1"/>
      <protection hidden="1"/>
    </xf>
    <xf numFmtId="164" fontId="2" fillId="8" borderId="24" xfId="0" applyNumberFormat="1" applyFont="1" applyFill="1" applyBorder="1" applyAlignment="1" applyProtection="1">
      <alignment horizontal="right" indent="1"/>
      <protection hidden="1"/>
    </xf>
    <xf numFmtId="0" fontId="2" fillId="8" borderId="33" xfId="0" applyFont="1" applyFill="1" applyBorder="1" applyProtection="1">
      <protection hidden="1"/>
    </xf>
    <xf numFmtId="164" fontId="2" fillId="7" borderId="24" xfId="0" applyNumberFormat="1" applyFont="1" applyFill="1" applyBorder="1" applyAlignment="1" applyProtection="1">
      <alignment horizontal="right" indent="1"/>
      <protection hidden="1"/>
    </xf>
    <xf numFmtId="164" fontId="2" fillId="9" borderId="27" xfId="0" applyNumberFormat="1" applyFont="1" applyFill="1" applyBorder="1" applyAlignment="1" applyProtection="1">
      <alignment horizontal="right" indent="1"/>
      <protection hidden="1"/>
    </xf>
    <xf numFmtId="164" fontId="2" fillId="8" borderId="27" xfId="0" applyNumberFormat="1" applyFont="1" applyFill="1" applyBorder="1" applyAlignment="1" applyProtection="1">
      <alignment horizontal="right" indent="1"/>
      <protection hidden="1"/>
    </xf>
    <xf numFmtId="164" fontId="2" fillId="6" borderId="27" xfId="0" applyNumberFormat="1" applyFont="1" applyFill="1" applyBorder="1" applyAlignment="1" applyProtection="1">
      <alignment horizontal="right" indent="1"/>
      <protection locked="0"/>
    </xf>
    <xf numFmtId="164" fontId="2" fillId="6" borderId="34" xfId="0" applyNumberFormat="1" applyFont="1" applyFill="1" applyBorder="1" applyAlignment="1" applyProtection="1">
      <alignment horizontal="right" indent="1"/>
      <protection locked="0"/>
    </xf>
    <xf numFmtId="9" fontId="2" fillId="4" borderId="28" xfId="2" applyFont="1" applyFill="1" applyBorder="1" applyAlignment="1" applyProtection="1">
      <alignment horizontal="right" indent="1"/>
      <protection hidden="1"/>
    </xf>
    <xf numFmtId="43" fontId="2" fillId="4" borderId="29" xfId="1" applyFont="1" applyFill="1" applyBorder="1" applyAlignment="1" applyProtection="1">
      <alignment horizontal="right" indent="1"/>
      <protection hidden="1"/>
    </xf>
    <xf numFmtId="9" fontId="4" fillId="4" borderId="36" xfId="2" applyFont="1" applyFill="1" applyBorder="1" applyAlignment="1" applyProtection="1">
      <alignment horizontal="right" indent="1"/>
      <protection hidden="1"/>
    </xf>
    <xf numFmtId="0" fontId="0" fillId="0" borderId="27" xfId="0" applyBorder="1"/>
    <xf numFmtId="169" fontId="4" fillId="4" borderId="36" xfId="0" applyNumberFormat="1" applyFont="1" applyFill="1" applyBorder="1" applyAlignment="1" applyProtection="1">
      <alignment horizontal="right" inden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4" fontId="4" fillId="0" borderId="27" xfId="0" applyNumberFormat="1" applyFont="1" applyFill="1" applyBorder="1" applyProtection="1"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/>
      <protection hidden="1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49" fontId="2" fillId="3" borderId="7" xfId="0" applyNumberFormat="1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49" fontId="2" fillId="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wrapText="1"/>
      <protection hidden="1"/>
    </xf>
    <xf numFmtId="0" fontId="0" fillId="0" borderId="15" xfId="0" applyFill="1" applyBorder="1" applyAlignment="1" applyProtection="1">
      <alignment horizontal="center" wrapText="1"/>
      <protection hidden="1"/>
    </xf>
  </cellXfs>
  <cellStyles count="43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F49" sqref="F49"/>
    </sheetView>
  </sheetViews>
  <sheetFormatPr baseColWidth="10" defaultRowHeight="15" x14ac:dyDescent="0"/>
  <cols>
    <col min="3" max="3" width="29.83203125" customWidth="1"/>
  </cols>
  <sheetData>
    <row r="1" spans="1:10" ht="16" thickBot="1"/>
    <row r="2" spans="1:10" ht="16" thickTop="1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8">
      <c r="A3" s="4"/>
      <c r="B3" s="104" t="s">
        <v>0</v>
      </c>
      <c r="C3" s="105"/>
      <c r="D3" s="105"/>
      <c r="E3" s="105"/>
      <c r="F3" s="105"/>
      <c r="G3" s="105"/>
      <c r="H3" s="105"/>
      <c r="I3" s="105"/>
      <c r="J3" s="5"/>
    </row>
    <row r="4" spans="1:10">
      <c r="A4" s="4"/>
      <c r="B4" s="6"/>
      <c r="C4" s="6"/>
      <c r="D4" s="6"/>
      <c r="E4" s="6"/>
      <c r="F4" s="6"/>
      <c r="G4" s="6"/>
      <c r="H4" s="6"/>
      <c r="I4" s="6"/>
      <c r="J4" s="7"/>
    </row>
    <row r="5" spans="1:10">
      <c r="A5" s="8"/>
      <c r="B5" s="106" t="s">
        <v>1</v>
      </c>
      <c r="C5" s="107"/>
      <c r="D5" s="108"/>
      <c r="E5" s="108"/>
      <c r="F5" s="108"/>
      <c r="G5" s="108"/>
      <c r="H5" s="108"/>
      <c r="I5" s="9"/>
      <c r="J5" s="10"/>
    </row>
    <row r="6" spans="1:10">
      <c r="A6" s="8"/>
      <c r="B6" s="109" t="s">
        <v>2</v>
      </c>
      <c r="C6" s="110"/>
      <c r="D6" s="111"/>
      <c r="E6" s="111"/>
      <c r="F6" s="111"/>
      <c r="G6" s="112"/>
      <c r="H6" s="112"/>
      <c r="I6" s="11"/>
      <c r="J6" s="10"/>
    </row>
    <row r="7" spans="1:10" ht="16" thickBot="1">
      <c r="A7" s="8"/>
      <c r="B7" s="12"/>
      <c r="C7" s="12"/>
      <c r="D7" s="12"/>
      <c r="E7" s="12"/>
      <c r="F7" s="12"/>
      <c r="G7" s="12"/>
      <c r="H7" s="12"/>
      <c r="I7" s="12"/>
      <c r="J7" s="10"/>
    </row>
    <row r="8" spans="1:10">
      <c r="A8" s="4"/>
      <c r="B8" s="113" t="s">
        <v>3</v>
      </c>
      <c r="C8" s="115" t="s">
        <v>4</v>
      </c>
      <c r="D8" s="117" t="s">
        <v>5</v>
      </c>
      <c r="E8" s="119" t="s">
        <v>6</v>
      </c>
      <c r="F8" s="121" t="s">
        <v>7</v>
      </c>
      <c r="G8" s="122"/>
      <c r="H8" s="122"/>
      <c r="I8" s="98" t="s">
        <v>8</v>
      </c>
      <c r="J8" s="13"/>
    </row>
    <row r="9" spans="1:10" ht="16" thickBot="1">
      <c r="A9" s="4"/>
      <c r="B9" s="114"/>
      <c r="C9" s="116"/>
      <c r="D9" s="118"/>
      <c r="E9" s="120"/>
      <c r="F9" s="18" t="s">
        <v>9</v>
      </c>
      <c r="G9" s="18" t="s">
        <v>10</v>
      </c>
      <c r="H9" s="19" t="s">
        <v>11</v>
      </c>
      <c r="I9" s="99"/>
      <c r="J9" s="7"/>
    </row>
    <row r="10" spans="1:10">
      <c r="A10" s="8"/>
      <c r="B10" s="91">
        <v>1</v>
      </c>
      <c r="C10" s="20" t="s">
        <v>26</v>
      </c>
      <c r="D10" s="21">
        <v>72.8</v>
      </c>
      <c r="E10" s="73"/>
      <c r="F10" s="74">
        <f>D10</f>
        <v>72.8</v>
      </c>
      <c r="G10" s="75"/>
      <c r="H10" s="22">
        <f>F10</f>
        <v>72.8</v>
      </c>
      <c r="I10" s="23"/>
      <c r="J10" s="10"/>
    </row>
    <row r="11" spans="1:10">
      <c r="A11" s="8"/>
      <c r="B11" s="92">
        <v>2</v>
      </c>
      <c r="C11" s="24" t="s">
        <v>27</v>
      </c>
      <c r="D11" s="25">
        <v>31.4</v>
      </c>
      <c r="E11" s="76"/>
      <c r="F11" s="77"/>
      <c r="G11" s="77">
        <f>D11</f>
        <v>31.4</v>
      </c>
      <c r="H11" s="26">
        <f>G11</f>
        <v>31.4</v>
      </c>
      <c r="I11" s="27"/>
      <c r="J11" s="10"/>
    </row>
    <row r="12" spans="1:10">
      <c r="A12" s="8"/>
      <c r="B12" s="93">
        <v>4</v>
      </c>
      <c r="C12" s="28" t="s">
        <v>12</v>
      </c>
      <c r="D12" s="29">
        <v>267</v>
      </c>
      <c r="E12" s="60">
        <v>24</v>
      </c>
      <c r="F12" s="72">
        <v>49.4</v>
      </c>
      <c r="G12" s="72">
        <v>11</v>
      </c>
      <c r="H12" s="72">
        <v>20.5</v>
      </c>
      <c r="I12" s="61">
        <v>162.1</v>
      </c>
      <c r="J12" s="10"/>
    </row>
    <row r="13" spans="1:10">
      <c r="A13" s="8"/>
      <c r="B13" s="93">
        <v>5</v>
      </c>
      <c r="C13" s="28" t="s">
        <v>13</v>
      </c>
      <c r="D13" s="29">
        <v>108</v>
      </c>
      <c r="E13" s="60">
        <v>9.4</v>
      </c>
      <c r="F13" s="72">
        <v>14.2</v>
      </c>
      <c r="G13" s="72">
        <v>3.8</v>
      </c>
      <c r="H13" s="72">
        <v>13.6</v>
      </c>
      <c r="I13" s="61">
        <v>67</v>
      </c>
      <c r="J13" s="10"/>
    </row>
    <row r="14" spans="1:10">
      <c r="A14" s="8"/>
      <c r="B14" s="93">
        <v>6</v>
      </c>
      <c r="C14" s="28" t="s">
        <v>14</v>
      </c>
      <c r="D14" s="29">
        <v>202</v>
      </c>
      <c r="E14" s="60">
        <v>14.6</v>
      </c>
      <c r="F14" s="72">
        <v>10.199999999999999</v>
      </c>
      <c r="G14" s="72">
        <v>8.5</v>
      </c>
      <c r="H14" s="72">
        <v>16.7</v>
      </c>
      <c r="I14" s="61">
        <v>152</v>
      </c>
      <c r="J14" s="10"/>
    </row>
    <row r="15" spans="1:10">
      <c r="A15" s="8"/>
      <c r="B15" s="93">
        <v>7</v>
      </c>
      <c r="C15" s="30" t="s">
        <v>15</v>
      </c>
      <c r="D15" s="31">
        <f>SUM(D12:D14)</f>
        <v>577</v>
      </c>
      <c r="E15" s="31"/>
      <c r="F15" s="31"/>
      <c r="G15" s="31"/>
      <c r="H15" s="31"/>
      <c r="I15" s="63"/>
      <c r="J15" s="10"/>
    </row>
    <row r="16" spans="1:10">
      <c r="A16" s="8"/>
      <c r="B16" s="93">
        <v>8</v>
      </c>
      <c r="C16" s="32" t="str">
        <f>"Umlage "&amp;E8</f>
        <v>Umlage Verwaltung</v>
      </c>
      <c r="D16" s="29"/>
      <c r="E16" s="29"/>
      <c r="F16" s="29"/>
      <c r="G16" s="29"/>
      <c r="H16" s="29"/>
      <c r="I16" s="33"/>
      <c r="J16" s="10"/>
    </row>
    <row r="17" spans="1:10">
      <c r="A17" s="8"/>
      <c r="B17" s="93"/>
      <c r="C17" s="32" t="s">
        <v>28</v>
      </c>
      <c r="D17" s="29"/>
      <c r="E17" s="29"/>
      <c r="F17" s="62"/>
      <c r="G17" s="62"/>
      <c r="H17" s="62"/>
      <c r="I17" s="62"/>
      <c r="J17" s="10"/>
    </row>
    <row r="18" spans="1:10">
      <c r="A18" s="8"/>
      <c r="B18" s="93"/>
      <c r="C18" s="32" t="s">
        <v>29</v>
      </c>
      <c r="D18" s="29"/>
      <c r="E18" s="29"/>
      <c r="F18" s="29"/>
      <c r="G18" s="29"/>
      <c r="H18" s="29"/>
      <c r="I18" s="33"/>
      <c r="J18" s="10"/>
    </row>
    <row r="19" spans="1:10">
      <c r="A19" s="8"/>
      <c r="B19" s="93"/>
      <c r="C19" s="32" t="s">
        <v>33</v>
      </c>
      <c r="D19" s="29"/>
      <c r="E19" s="29"/>
      <c r="F19" s="86"/>
      <c r="G19" s="86"/>
      <c r="H19" s="86"/>
      <c r="I19" s="87"/>
      <c r="J19" s="10"/>
    </row>
    <row r="20" spans="1:10">
      <c r="A20" s="8"/>
      <c r="B20" s="93"/>
      <c r="C20" s="97" t="s">
        <v>30</v>
      </c>
      <c r="D20" s="29"/>
      <c r="E20" s="29"/>
      <c r="G20" s="89"/>
      <c r="H20" s="88"/>
      <c r="J20" s="10"/>
    </row>
    <row r="21" spans="1:10">
      <c r="A21" s="8"/>
      <c r="B21" s="93"/>
      <c r="C21" s="97" t="s">
        <v>31</v>
      </c>
      <c r="D21" s="29"/>
      <c r="E21" s="29"/>
      <c r="F21" s="29"/>
      <c r="G21" s="29"/>
      <c r="H21" s="88"/>
      <c r="I21" s="33"/>
      <c r="J21" s="10"/>
    </row>
    <row r="22" spans="1:10">
      <c r="A22" s="8"/>
      <c r="B22" s="93"/>
      <c r="C22" s="97" t="s">
        <v>32</v>
      </c>
      <c r="D22" s="29"/>
      <c r="E22" s="29"/>
      <c r="F22" s="29"/>
      <c r="G22" s="29"/>
      <c r="H22" s="29"/>
      <c r="I22" s="90"/>
      <c r="J22" s="10"/>
    </row>
    <row r="23" spans="1:10">
      <c r="A23" s="8"/>
      <c r="B23" s="94">
        <v>9</v>
      </c>
      <c r="C23" s="32" t="s">
        <v>16</v>
      </c>
      <c r="D23" s="29"/>
      <c r="E23" s="29"/>
      <c r="F23" s="66"/>
      <c r="G23" s="66"/>
      <c r="H23" s="66"/>
      <c r="I23" s="67"/>
      <c r="J23" s="10"/>
    </row>
    <row r="24" spans="1:10">
      <c r="A24" s="8"/>
      <c r="B24" s="93">
        <v>10</v>
      </c>
      <c r="C24" s="34" t="s">
        <v>17</v>
      </c>
      <c r="D24" s="35">
        <f>H24+I24</f>
        <v>0</v>
      </c>
      <c r="E24" s="36"/>
      <c r="F24" s="78"/>
      <c r="G24" s="78"/>
      <c r="H24" s="68"/>
      <c r="I24" s="69"/>
      <c r="J24" s="10"/>
    </row>
    <row r="25" spans="1:10">
      <c r="A25" s="8"/>
      <c r="B25" s="92">
        <v>11</v>
      </c>
      <c r="C25" s="37" t="s">
        <v>18</v>
      </c>
      <c r="D25" s="29">
        <f>D11+D10</f>
        <v>104.19999999999999</v>
      </c>
      <c r="E25" s="38"/>
      <c r="F25" s="79"/>
      <c r="G25" s="79"/>
      <c r="H25" s="81"/>
      <c r="I25" s="80"/>
      <c r="J25" s="10"/>
    </row>
    <row r="26" spans="1:10">
      <c r="A26" s="8"/>
      <c r="B26" s="93">
        <v>12</v>
      </c>
      <c r="C26" s="39" t="s">
        <v>19</v>
      </c>
      <c r="D26" s="35">
        <f>D24+D25</f>
        <v>104.19999999999999</v>
      </c>
      <c r="E26" s="40"/>
      <c r="F26" s="83"/>
      <c r="G26" s="83"/>
      <c r="H26" s="82"/>
      <c r="I26" s="70"/>
      <c r="J26" s="10"/>
    </row>
    <row r="27" spans="1:10">
      <c r="A27" s="8"/>
      <c r="B27" s="93">
        <v>13</v>
      </c>
      <c r="C27" s="39" t="s">
        <v>20</v>
      </c>
      <c r="D27" s="29">
        <f>H27+I27</f>
        <v>0</v>
      </c>
      <c r="E27" s="40"/>
      <c r="F27" s="71"/>
      <c r="G27" s="71"/>
      <c r="H27" s="84"/>
      <c r="I27" s="85"/>
      <c r="J27" s="10"/>
    </row>
    <row r="28" spans="1:10">
      <c r="A28" s="8"/>
      <c r="B28" s="95">
        <v>14</v>
      </c>
      <c r="C28" s="42" t="s">
        <v>21</v>
      </c>
      <c r="D28" s="43">
        <f>D27-D26</f>
        <v>-104.19999999999999</v>
      </c>
      <c r="E28" s="43"/>
      <c r="F28" s="44"/>
      <c r="G28" s="44"/>
      <c r="H28" s="45"/>
      <c r="I28" s="45"/>
      <c r="J28" s="10"/>
    </row>
    <row r="29" spans="1:10">
      <c r="A29" s="8"/>
      <c r="B29" s="96">
        <v>15</v>
      </c>
      <c r="C29" s="46" t="s">
        <v>22</v>
      </c>
      <c r="D29" s="47"/>
      <c r="E29" s="29"/>
      <c r="F29" s="48"/>
      <c r="G29" s="48"/>
      <c r="H29" s="48"/>
      <c r="I29" s="41"/>
      <c r="J29" s="10"/>
    </row>
    <row r="30" spans="1:10" ht="16" thickBot="1">
      <c r="A30" s="8"/>
      <c r="B30" s="92">
        <v>16</v>
      </c>
      <c r="C30" s="49" t="s">
        <v>23</v>
      </c>
      <c r="D30" s="50"/>
      <c r="E30" s="50"/>
      <c r="F30" s="51"/>
      <c r="G30" s="51"/>
      <c r="H30" s="51"/>
      <c r="I30" s="52">
        <f>I22</f>
        <v>0</v>
      </c>
      <c r="J30" s="10"/>
    </row>
    <row r="31" spans="1:10">
      <c r="A31" s="8"/>
      <c r="B31" s="53"/>
      <c r="C31" s="53"/>
      <c r="D31" s="53"/>
      <c r="E31" s="53"/>
      <c r="F31" s="53"/>
      <c r="G31" s="53"/>
      <c r="H31" s="53"/>
      <c r="I31" s="53"/>
      <c r="J31" s="10"/>
    </row>
    <row r="32" spans="1:10">
      <c r="A32" s="8"/>
      <c r="B32" s="53"/>
      <c r="C32" s="53"/>
      <c r="D32" s="53"/>
      <c r="E32" s="53"/>
      <c r="F32" s="53"/>
      <c r="G32" s="53"/>
      <c r="H32" s="53"/>
      <c r="I32" s="53"/>
      <c r="J32" s="10"/>
    </row>
    <row r="33" spans="1:10">
      <c r="A33" s="8"/>
      <c r="B33" s="53"/>
      <c r="C33" s="100" t="s">
        <v>24</v>
      </c>
      <c r="D33" s="101"/>
      <c r="E33" s="54"/>
      <c r="F33" s="55" t="str">
        <f>F9</f>
        <v>Küche</v>
      </c>
      <c r="G33" s="56" t="str">
        <f>G9</f>
        <v>Keller</v>
      </c>
      <c r="H33" s="56" t="str">
        <f>H9</f>
        <v>Restaurant</v>
      </c>
      <c r="I33" s="56" t="str">
        <f>I8</f>
        <v>Logis</v>
      </c>
      <c r="J33" s="10"/>
    </row>
    <row r="34" spans="1:10">
      <c r="A34" s="8"/>
      <c r="B34" s="53"/>
      <c r="C34" s="102" t="str">
        <f>E8</f>
        <v>Verwaltung</v>
      </c>
      <c r="D34" s="103"/>
      <c r="E34" s="14"/>
      <c r="F34" s="64">
        <v>0.2</v>
      </c>
      <c r="G34" s="65">
        <v>0.1</v>
      </c>
      <c r="H34" s="65">
        <v>0.2</v>
      </c>
      <c r="I34" s="65">
        <v>0.5</v>
      </c>
      <c r="J34" s="10"/>
    </row>
    <row r="35" spans="1:10">
      <c r="A35" s="8"/>
      <c r="B35" s="53"/>
      <c r="C35" s="57" t="s">
        <v>25</v>
      </c>
      <c r="D35" s="58"/>
      <c r="E35" s="58"/>
      <c r="F35" s="58"/>
      <c r="G35" s="58"/>
      <c r="H35" s="58"/>
      <c r="I35" s="59">
        <v>7240</v>
      </c>
      <c r="J35" s="10"/>
    </row>
    <row r="36" spans="1:10" ht="16" thickBot="1">
      <c r="A36" s="15"/>
      <c r="B36" s="16"/>
      <c r="C36" s="16"/>
      <c r="D36" s="16"/>
      <c r="E36" s="16"/>
      <c r="F36" s="16"/>
      <c r="G36" s="16"/>
      <c r="H36" s="16"/>
      <c r="I36" s="16"/>
      <c r="J36" s="17"/>
    </row>
    <row r="37" spans="1:10" ht="16" thickTop="1"/>
    <row r="38" spans="1:10">
      <c r="C38" t="s">
        <v>35</v>
      </c>
    </row>
    <row r="40" spans="1:10">
      <c r="C40" t="s">
        <v>34</v>
      </c>
    </row>
    <row r="41" spans="1:10">
      <c r="C41" t="s">
        <v>36</v>
      </c>
    </row>
    <row r="42" spans="1:10">
      <c r="C42" t="s">
        <v>39</v>
      </c>
    </row>
    <row r="43" spans="1:10">
      <c r="C43" t="s">
        <v>40</v>
      </c>
    </row>
    <row r="45" spans="1:10">
      <c r="C45" t="s">
        <v>37</v>
      </c>
    </row>
    <row r="46" spans="1:10">
      <c r="C46" t="s">
        <v>38</v>
      </c>
    </row>
  </sheetData>
  <mergeCells count="13">
    <mergeCell ref="I8:I9"/>
    <mergeCell ref="C33:D33"/>
    <mergeCell ref="C34:D34"/>
    <mergeCell ref="B3:I3"/>
    <mergeCell ref="B5:C5"/>
    <mergeCell ref="D5:H5"/>
    <mergeCell ref="B6:C6"/>
    <mergeCell ref="D6:H6"/>
    <mergeCell ref="B8:B9"/>
    <mergeCell ref="C8:C9"/>
    <mergeCell ref="D8:D9"/>
    <mergeCell ref="E8:E9"/>
    <mergeCell ref="F8:H8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Angabe Ü307 verlängert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2018-11-11T14:12:50Z</dcterms:created>
  <dcterms:modified xsi:type="dcterms:W3CDTF">2018-12-06T09:24:55Z</dcterms:modified>
</cp:coreProperties>
</file>