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CD03DFDC-B1B6-0443-BA56-FA336EDAD660}" xr6:coauthVersionLast="47" xr6:coauthVersionMax="47" xr10:uidLastSave="{00000000-0000-0000-0000-000000000000}"/>
  <bookViews>
    <workbookView xWindow="0" yWindow="1660" windowWidth="25600" windowHeight="16060" tabRatio="500" activeTab="1" xr2:uid="{00000000-000D-0000-FFFF-FFFF00000000}"/>
  </bookViews>
  <sheets>
    <sheet name="Anbage Hassans Kebab" sheetId="2" r:id="rId1"/>
    <sheet name="Lösu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" i="2" l="1"/>
  <c r="E5" i="3"/>
  <c r="E6" i="3"/>
  <c r="E7" i="3"/>
  <c r="E8" i="3"/>
  <c r="E9" i="3"/>
  <c r="E10" i="3"/>
  <c r="E11" i="3"/>
  <c r="D16" i="3"/>
  <c r="F12" i="3"/>
  <c r="F14" i="3" s="1"/>
  <c r="F13" i="3"/>
  <c r="E20" i="3"/>
  <c r="F22" i="3" l="1"/>
  <c r="F24" i="3" s="1"/>
  <c r="E27" i="3"/>
  <c r="E29" i="3" s="1"/>
  <c r="F29" i="3" s="1"/>
  <c r="E14" i="3"/>
</calcChain>
</file>

<file path=xl/sharedStrings.xml><?xml version="1.0" encoding="utf-8"?>
<sst xmlns="http://schemas.openxmlformats.org/spreadsheetml/2006/main" count="40" uniqueCount="36">
  <si>
    <t>Hühnerfleisch</t>
  </si>
  <si>
    <t>Große Semmel</t>
  </si>
  <si>
    <t>Joghurt-Chilli-Soße</t>
  </si>
  <si>
    <t>Salat</t>
  </si>
  <si>
    <t>Tomaten</t>
  </si>
  <si>
    <t>Zwiebel</t>
  </si>
  <si>
    <t>Verpackung</t>
  </si>
  <si>
    <t>Miete</t>
  </si>
  <si>
    <t>Personalkosten</t>
  </si>
  <si>
    <t>Einkaufspries</t>
  </si>
  <si>
    <t>KV</t>
  </si>
  <si>
    <t>KF</t>
  </si>
  <si>
    <t>Arbeitsaufgabe:</t>
  </si>
  <si>
    <t>AB: Hassans Kebab</t>
  </si>
  <si>
    <t>Hassan betreibt einen Kebabstand in Wien. Er hat eine Übersicht über die Kosten und die Zutaten, die er für seine Kebab benötigt.</t>
  </si>
  <si>
    <t>Aufgrund Deiner Ausbildung, sollst Du ihm helfen, Entscheidungen zu treffen.</t>
  </si>
  <si>
    <t>DB</t>
  </si>
  <si>
    <t>Lösung</t>
  </si>
  <si>
    <t>1)</t>
  </si>
  <si>
    <t>2)</t>
  </si>
  <si>
    <t>3)</t>
  </si>
  <si>
    <t>4)</t>
  </si>
  <si>
    <t>5)</t>
  </si>
  <si>
    <t>Mindestmenge (KF/DV)</t>
  </si>
  <si>
    <t>Mindestumsatz (MMenge*P)</t>
  </si>
  <si>
    <t>Plangweinn</t>
  </si>
  <si>
    <t>Stück</t>
  </si>
  <si>
    <t>=(KF+Gew)/DB</t>
  </si>
  <si>
    <t>WES bei Verschnitt</t>
  </si>
  <si>
    <t>VKP netto</t>
  </si>
  <si>
    <t>2) Wie hoch ist der Deckungsbeitrag (NRA) pro Kebab bei einem Bruttoverkaufspreis von 3,30 Euro (inkl. 10% UST).</t>
  </si>
  <si>
    <t>1) Wie hoch sind die variablen Kosten pro Kebab und wie hoch sind die Fixkosten p.a.?</t>
  </si>
  <si>
    <t>3) Wie viele Kebab muss Hassan verkaufen, damit er alle Kosten abdecken kann?</t>
  </si>
  <si>
    <t>4) Wie hoch ist der Umsatz bei diese Mindest-verkaufsmenge?</t>
  </si>
  <si>
    <t>5) Wie viele Kebab muss Hassan verkaufen, wenn er einen Plangewinn von 10.000,00 EUR pro Jahr machen will.</t>
  </si>
  <si>
    <t>… weitere Anwendung… beschreiben Sie die Artikelerfolgsrechnung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</si>
</sst>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quotePrefix="1"/>
    <xf numFmtId="0" fontId="0" fillId="3" borderId="0" xfId="0" applyFill="1"/>
    <xf numFmtId="43" fontId="2" fillId="3" borderId="0" xfId="5" applyFont="1" applyFill="1"/>
    <xf numFmtId="164" fontId="2" fillId="3" borderId="0" xfId="5" applyNumberFormat="1" applyFont="1" applyFill="1"/>
    <xf numFmtId="43" fontId="0" fillId="0" borderId="1" xfId="5" applyFont="1" applyBorder="1"/>
    <xf numFmtId="43" fontId="2" fillId="3" borderId="1" xfId="5" applyFont="1" applyFill="1" applyBorder="1"/>
    <xf numFmtId="0" fontId="5" fillId="0" borderId="0" xfId="0" applyFont="1"/>
  </cellXfs>
  <cellStyles count="8">
    <cellStyle name="Besuchter Hyperlink" xfId="2" builtinId="9" hidden="1"/>
    <cellStyle name="Besuchter Hyperlink" xfId="4" builtinId="9" hidden="1"/>
    <cellStyle name="Besuchter Hyperlink" xfId="7" builtinId="9" hidden="1"/>
    <cellStyle name="Komma" xfId="5" builtinId="3"/>
    <cellStyle name="Link" xfId="1" builtinId="8" hidden="1"/>
    <cellStyle name="Link" xfId="3" builtinId="8" hidden="1"/>
    <cellStyle name="Link" xfId="6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38100</xdr:rowOff>
    </xdr:from>
    <xdr:to>
      <xdr:col>8</xdr:col>
      <xdr:colOff>147360</xdr:colOff>
      <xdr:row>34</xdr:row>
      <xdr:rowOff>152400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0"/>
          <a:ext cx="6751360" cy="41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50800</xdr:rowOff>
    </xdr:from>
    <xdr:to>
      <xdr:col>2</xdr:col>
      <xdr:colOff>294369</xdr:colOff>
      <xdr:row>11</xdr:row>
      <xdr:rowOff>88899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003300"/>
          <a:ext cx="1780269" cy="118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9"/>
  <sheetViews>
    <sheetView topLeftCell="A8" workbookViewId="0">
      <selection activeCell="A49" sqref="A49"/>
    </sheetView>
  </sheetViews>
  <sheetFormatPr baseColWidth="10" defaultRowHeight="16" x14ac:dyDescent="0.2"/>
  <sheetData>
    <row r="2" spans="1:1" x14ac:dyDescent="0.2">
      <c r="A2" s="1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37" spans="1:15" x14ac:dyDescent="0.2">
      <c r="A37" s="1" t="s">
        <v>12</v>
      </c>
    </row>
    <row r="38" spans="1:15" x14ac:dyDescent="0.2">
      <c r="A38" s="1" t="s">
        <v>31</v>
      </c>
    </row>
    <row r="40" spans="1:15" x14ac:dyDescent="0.2">
      <c r="A40" s="1" t="s">
        <v>30</v>
      </c>
    </row>
    <row r="41" spans="1:15" x14ac:dyDescent="0.2">
      <c r="O41">
        <f>280/200</f>
        <v>1.4</v>
      </c>
    </row>
    <row r="42" spans="1:15" x14ac:dyDescent="0.2">
      <c r="A42" s="1" t="s">
        <v>32</v>
      </c>
    </row>
    <row r="44" spans="1:15" x14ac:dyDescent="0.2">
      <c r="A44" s="1" t="s">
        <v>33</v>
      </c>
    </row>
    <row r="46" spans="1:15" x14ac:dyDescent="0.2">
      <c r="A46" s="1" t="s">
        <v>34</v>
      </c>
    </row>
    <row r="47" spans="1:15" x14ac:dyDescent="0.2">
      <c r="A47" s="10"/>
    </row>
    <row r="48" spans="1:15" x14ac:dyDescent="0.2">
      <c r="A48" s="10" t="s">
        <v>35</v>
      </c>
    </row>
    <row r="49" spans="1:1" x14ac:dyDescent="0.2">
      <c r="A49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workbookViewId="0">
      <selection activeCell="J15" sqref="J15"/>
    </sheetView>
  </sheetViews>
  <sheetFormatPr baseColWidth="10" defaultRowHeight="16" x14ac:dyDescent="0.2"/>
  <cols>
    <col min="2" max="2" width="14" customWidth="1"/>
    <col min="4" max="4" width="13.33203125" customWidth="1"/>
    <col min="5" max="5" width="12" customWidth="1"/>
  </cols>
  <sheetData>
    <row r="1" spans="1:7" x14ac:dyDescent="0.2">
      <c r="B1" t="s">
        <v>17</v>
      </c>
    </row>
    <row r="3" spans="1:7" x14ac:dyDescent="0.2">
      <c r="A3" t="s">
        <v>18</v>
      </c>
    </row>
    <row r="4" spans="1:7" x14ac:dyDescent="0.2">
      <c r="C4" s="2" t="s">
        <v>9</v>
      </c>
      <c r="D4" s="2"/>
      <c r="E4" s="2" t="s">
        <v>10</v>
      </c>
      <c r="F4" s="2" t="s">
        <v>11</v>
      </c>
    </row>
    <row r="5" spans="1:7" x14ac:dyDescent="0.2">
      <c r="B5" s="2" t="s">
        <v>0</v>
      </c>
      <c r="C5" s="3">
        <v>2.6</v>
      </c>
      <c r="D5" s="3">
        <v>4</v>
      </c>
      <c r="E5" s="3">
        <f>C5/D5</f>
        <v>0.65</v>
      </c>
      <c r="F5" s="3"/>
    </row>
    <row r="6" spans="1:7" x14ac:dyDescent="0.2">
      <c r="B6" s="2" t="s">
        <v>1</v>
      </c>
      <c r="C6" s="3">
        <v>1.6</v>
      </c>
      <c r="D6" s="3">
        <v>10</v>
      </c>
      <c r="E6" s="8">
        <f t="shared" ref="E6:E11" si="0">C6/D6</f>
        <v>0.16</v>
      </c>
      <c r="F6" s="3"/>
    </row>
    <row r="7" spans="1:7" x14ac:dyDescent="0.2">
      <c r="B7" s="2" t="s">
        <v>2</v>
      </c>
      <c r="C7" s="3">
        <v>1.6</v>
      </c>
      <c r="D7" s="3">
        <v>32</v>
      </c>
      <c r="E7" s="8">
        <f t="shared" si="0"/>
        <v>0.05</v>
      </c>
      <c r="F7" s="3"/>
    </row>
    <row r="8" spans="1:7" x14ac:dyDescent="0.2">
      <c r="B8" s="2" t="s">
        <v>3</v>
      </c>
      <c r="C8" s="3">
        <v>0.8</v>
      </c>
      <c r="D8" s="3">
        <v>4</v>
      </c>
      <c r="E8" s="8">
        <f t="shared" si="0"/>
        <v>0.2</v>
      </c>
      <c r="F8" s="3"/>
    </row>
    <row r="9" spans="1:7" x14ac:dyDescent="0.2">
      <c r="B9" s="2" t="s">
        <v>4</v>
      </c>
      <c r="C9" s="3">
        <v>1.1200000000000001</v>
      </c>
      <c r="D9" s="3">
        <v>4</v>
      </c>
      <c r="E9" s="8">
        <f t="shared" si="0"/>
        <v>0.28000000000000003</v>
      </c>
      <c r="F9" s="3"/>
    </row>
    <row r="10" spans="1:7" x14ac:dyDescent="0.2">
      <c r="B10" s="2" t="s">
        <v>5</v>
      </c>
      <c r="C10" s="3">
        <v>1.2</v>
      </c>
      <c r="D10" s="3">
        <v>24</v>
      </c>
      <c r="E10" s="8">
        <f t="shared" si="0"/>
        <v>4.9999999999999996E-2</v>
      </c>
      <c r="F10" s="3"/>
    </row>
    <row r="11" spans="1:7" x14ac:dyDescent="0.2">
      <c r="B11" s="2" t="s">
        <v>6</v>
      </c>
      <c r="C11" s="3">
        <v>10</v>
      </c>
      <c r="D11" s="3">
        <v>1000</v>
      </c>
      <c r="E11" s="8">
        <f t="shared" si="0"/>
        <v>0.01</v>
      </c>
      <c r="F11" s="3"/>
    </row>
    <row r="12" spans="1:7" x14ac:dyDescent="0.2">
      <c r="B12" s="2" t="s">
        <v>7</v>
      </c>
      <c r="C12" s="3">
        <v>500</v>
      </c>
      <c r="D12" s="3"/>
      <c r="E12" s="8"/>
      <c r="F12" s="8">
        <f>C12*12</f>
        <v>6000</v>
      </c>
    </row>
    <row r="13" spans="1:7" x14ac:dyDescent="0.2">
      <c r="B13" s="2" t="s">
        <v>8</v>
      </c>
      <c r="C13" s="3">
        <v>800</v>
      </c>
      <c r="D13" s="3"/>
      <c r="E13" s="8"/>
      <c r="F13" s="8">
        <f>C13*12</f>
        <v>9600</v>
      </c>
    </row>
    <row r="14" spans="1:7" x14ac:dyDescent="0.2">
      <c r="B14" s="2"/>
      <c r="C14" s="3"/>
      <c r="D14" s="3"/>
      <c r="E14" s="9">
        <f>SUM(E5:E13)</f>
        <v>1.4000000000000001</v>
      </c>
      <c r="F14" s="9">
        <f>SUM(F12:F13)</f>
        <v>15600</v>
      </c>
      <c r="G14" t="s">
        <v>20</v>
      </c>
    </row>
    <row r="16" spans="1:7" x14ac:dyDescent="0.2">
      <c r="B16" s="2" t="s">
        <v>28</v>
      </c>
      <c r="D16" s="5">
        <f>ROUND(1.4/0.91,2)</f>
        <v>1.54</v>
      </c>
    </row>
    <row r="18" spans="1:7" x14ac:dyDescent="0.2">
      <c r="A18" t="s">
        <v>19</v>
      </c>
      <c r="D18" t="s">
        <v>29</v>
      </c>
      <c r="E18">
        <v>3</v>
      </c>
    </row>
    <row r="19" spans="1:7" x14ac:dyDescent="0.2">
      <c r="D19" t="s">
        <v>10</v>
      </c>
      <c r="E19">
        <v>1.4</v>
      </c>
    </row>
    <row r="20" spans="1:7" x14ac:dyDescent="0.2">
      <c r="D20" t="s">
        <v>16</v>
      </c>
      <c r="E20" s="5">
        <f>E18-E19</f>
        <v>1.6</v>
      </c>
    </row>
    <row r="22" spans="1:7" x14ac:dyDescent="0.2">
      <c r="A22" t="s">
        <v>20</v>
      </c>
      <c r="D22" t="s">
        <v>23</v>
      </c>
      <c r="F22" s="7">
        <f>F14/E20</f>
        <v>9750</v>
      </c>
      <c r="G22" t="s">
        <v>26</v>
      </c>
    </row>
    <row r="24" spans="1:7" x14ac:dyDescent="0.2">
      <c r="A24" t="s">
        <v>21</v>
      </c>
      <c r="D24" t="s">
        <v>24</v>
      </c>
      <c r="F24" s="6">
        <f>F22*E18</f>
        <v>29250</v>
      </c>
    </row>
    <row r="27" spans="1:7" x14ac:dyDescent="0.2">
      <c r="A27" t="s">
        <v>22</v>
      </c>
      <c r="D27" t="s">
        <v>11</v>
      </c>
      <c r="E27">
        <f>F14</f>
        <v>15600</v>
      </c>
    </row>
    <row r="28" spans="1:7" x14ac:dyDescent="0.2">
      <c r="D28" t="s">
        <v>25</v>
      </c>
      <c r="E28">
        <v>10000</v>
      </c>
    </row>
    <row r="29" spans="1:7" x14ac:dyDescent="0.2">
      <c r="D29" s="4" t="s">
        <v>27</v>
      </c>
      <c r="E29">
        <f>E27+E28</f>
        <v>25600</v>
      </c>
      <c r="F29" s="7">
        <f>E29/E20</f>
        <v>16000</v>
      </c>
      <c r="G29" t="s">
        <v>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Anbage Hassans Kebab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2015-02-22T15:40:31Z</dcterms:created>
  <dcterms:modified xsi:type="dcterms:W3CDTF">2022-12-04T22:15:44Z</dcterms:modified>
</cp:coreProperties>
</file>