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werner/Downloads/"/>
    </mc:Choice>
  </mc:AlternateContent>
  <xr:revisionPtr revIDLastSave="0" documentId="8_{A836E220-A4CA-8045-91C3-A584A94E446C}" xr6:coauthVersionLast="47" xr6:coauthVersionMax="47" xr10:uidLastSave="{00000000-0000-0000-0000-000000000000}"/>
  <bookViews>
    <workbookView xWindow="2240" yWindow="2240" windowWidth="23360" windowHeight="14100" tabRatio="500" xr2:uid="{00000000-000D-0000-FFFF-FFFF00000000}"/>
  </bookViews>
  <sheets>
    <sheet name="2022_Blatt1" sheetId="3" r:id="rId1"/>
    <sheet name="2022_Blatt2" sheetId="4" r:id="rId2"/>
    <sheet name="Blatt1" sheetId="1" r:id="rId3"/>
    <sheet name="Blatt2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4" l="1"/>
  <c r="J9" i="4" s="1"/>
  <c r="F9" i="4"/>
  <c r="I8" i="4"/>
  <c r="J8" i="4" s="1"/>
  <c r="F8" i="4"/>
  <c r="I7" i="4"/>
  <c r="I11" i="4" s="1"/>
  <c r="E13" i="4" s="1"/>
  <c r="F7" i="4"/>
  <c r="I6" i="4"/>
  <c r="J6" i="4" s="1"/>
  <c r="F6" i="4"/>
  <c r="J5" i="4"/>
  <c r="F5" i="4"/>
  <c r="J4" i="4"/>
  <c r="F4" i="4"/>
  <c r="D17" i="3"/>
  <c r="E18" i="3" s="1"/>
  <c r="D8" i="3"/>
  <c r="E9" i="3" s="1"/>
  <c r="E6" i="3"/>
  <c r="D5" i="3"/>
  <c r="I6" i="2"/>
  <c r="J6" i="2" s="1"/>
  <c r="I7" i="2"/>
  <c r="I8" i="2"/>
  <c r="I9" i="2"/>
  <c r="J9" i="2"/>
  <c r="F9" i="2"/>
  <c r="J8" i="2"/>
  <c r="F8" i="2"/>
  <c r="J7" i="2"/>
  <c r="F7" i="2"/>
  <c r="F6" i="2"/>
  <c r="J5" i="2"/>
  <c r="F5" i="2"/>
  <c r="J4" i="2"/>
  <c r="F4" i="2"/>
  <c r="D17" i="1"/>
  <c r="E18" i="1"/>
  <c r="D8" i="1"/>
  <c r="E9" i="1" s="1"/>
  <c r="D5" i="1"/>
  <c r="E6" i="1"/>
  <c r="J7" i="4" l="1"/>
  <c r="I11" i="2"/>
  <c r="E13" i="2" s="1"/>
</calcChain>
</file>

<file path=xl/sharedStrings.xml><?xml version="1.0" encoding="utf-8"?>
<sst xmlns="http://schemas.openxmlformats.org/spreadsheetml/2006/main" count="108" uniqueCount="42">
  <si>
    <t>Lösungen zur Arbeitsaufgabe 10</t>
  </si>
  <si>
    <t>Datum</t>
  </si>
  <si>
    <t>Beleg</t>
  </si>
  <si>
    <t>Konto</t>
  </si>
  <si>
    <t>Soll</t>
  </si>
  <si>
    <t>Haben</t>
  </si>
  <si>
    <t>G</t>
  </si>
  <si>
    <t>04.02.</t>
  </si>
  <si>
    <t>ER111</t>
  </si>
  <si>
    <t>0660 Betriebs- und Geschäftsausstattung</t>
  </si>
  <si>
    <t>2500 VOSt</t>
  </si>
  <si>
    <t>an 33011 Sieberth</t>
  </si>
  <si>
    <t>ER122</t>
  </si>
  <si>
    <t>an 33085 Ital Office</t>
  </si>
  <si>
    <t>K210</t>
  </si>
  <si>
    <t>an 2700 Kassa</t>
  </si>
  <si>
    <t>S49</t>
  </si>
  <si>
    <t>7030 Geringwertige Wirtschaftsgüter (GWG)</t>
  </si>
  <si>
    <t></t>
  </si>
  <si>
    <t>an 3180 Verbindlichkeiten Kreditkarte</t>
  </si>
  <si>
    <t>ER194</t>
  </si>
  <si>
    <t>Lösung zur Arbeitsaufgabe 10</t>
  </si>
  <si>
    <t>Anl. Nr.</t>
  </si>
  <si>
    <t>Bezeichnung</t>
  </si>
  <si>
    <t>Datum d. Anschaffung</t>
  </si>
  <si>
    <t>Lieferant</t>
  </si>
  <si>
    <t>Anschaffungs- bzw. Herstellungskosten inkl. Nebenkosten</t>
  </si>
  <si>
    <t>Inbetrieb-nahme</t>
  </si>
  <si>
    <t>ND</t>
  </si>
  <si>
    <t>Buchwert am 01.01.20..</t>
  </si>
  <si>
    <t>Abschreibung</t>
  </si>
  <si>
    <t>Buchwert am 31.12.20..</t>
  </si>
  <si>
    <t>Regale Büro</t>
  </si>
  <si>
    <t>Sieberth, Wien</t>
  </si>
  <si>
    <t>Drehsessel rot</t>
  </si>
  <si>
    <t>Latzer, Wien</t>
  </si>
  <si>
    <t>Drehsessel grün</t>
  </si>
  <si>
    <t>Ital Office, Linz</t>
  </si>
  <si>
    <t>Regale Lager</t>
  </si>
  <si>
    <t>Schreibtisch Büro</t>
  </si>
  <si>
    <t>Ordnerdrehsäule</t>
  </si>
  <si>
    <t>7010 Abschreibung (Afa) / 0660 Betriebs- und Geschäftsausstattung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</si>
</sst>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"/>
  </numFmts>
  <fonts count="8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Wingdings"/>
      <family val="2"/>
    </font>
    <font>
      <sz val="11"/>
      <color theme="1"/>
      <name val="Arial"/>
      <family val="2"/>
    </font>
    <font>
      <b/>
      <sz val="10"/>
      <color theme="1"/>
      <name val="Myriad Pro"/>
      <family val="2"/>
    </font>
    <font>
      <sz val="10"/>
      <color theme="1"/>
      <name val="Myriad Pro"/>
      <family val="2"/>
    </font>
    <font>
      <sz val="10"/>
      <color rgb="FF000000"/>
      <name val="Myriad Pro"/>
      <family val="2"/>
    </font>
    <font>
      <sz val="10"/>
      <color theme="1"/>
      <name val="Wingding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/>
    <xf numFmtId="4" fontId="0" fillId="0" borderId="1" xfId="0" applyNumberFormat="1" applyBorder="1"/>
    <xf numFmtId="4" fontId="0" fillId="0" borderId="0" xfId="0" applyNumberFormat="1"/>
    <xf numFmtId="0" fontId="2" fillId="0" borderId="1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1" applyFont="1"/>
    <xf numFmtId="0" fontId="5" fillId="0" borderId="0" xfId="1" applyFont="1"/>
    <xf numFmtId="0" fontId="5" fillId="3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/>
    </xf>
    <xf numFmtId="0" fontId="6" fillId="0" borderId="1" xfId="1" applyFont="1" applyBorder="1"/>
    <xf numFmtId="14" fontId="6" fillId="0" borderId="1" xfId="1" applyNumberFormat="1" applyFont="1" applyBorder="1"/>
    <xf numFmtId="4" fontId="6" fillId="0" borderId="1" xfId="1" applyNumberFormat="1" applyFont="1" applyBorder="1" applyAlignment="1">
      <alignment horizontal="right"/>
    </xf>
    <xf numFmtId="14" fontId="5" fillId="0" borderId="2" xfId="1" applyNumberFormat="1" applyFont="1" applyBorder="1"/>
    <xf numFmtId="0" fontId="5" fillId="0" borderId="1" xfId="1" applyFont="1" applyBorder="1" applyAlignment="1">
      <alignment horizontal="center"/>
    </xf>
    <xf numFmtId="4" fontId="5" fillId="0" borderId="1" xfId="1" applyNumberFormat="1" applyFont="1" applyBorder="1"/>
    <xf numFmtId="0" fontId="5" fillId="0" borderId="3" xfId="1" applyFont="1" applyBorder="1" applyAlignment="1">
      <alignment horizontal="center"/>
    </xf>
    <xf numFmtId="0" fontId="5" fillId="0" borderId="3" xfId="1" applyFont="1" applyBorder="1"/>
    <xf numFmtId="14" fontId="5" fillId="0" borderId="3" xfId="1" applyNumberFormat="1" applyFont="1" applyBorder="1"/>
    <xf numFmtId="4" fontId="5" fillId="0" borderId="3" xfId="1" applyNumberFormat="1" applyFont="1" applyBorder="1"/>
    <xf numFmtId="0" fontId="5" fillId="0" borderId="1" xfId="1" applyFont="1" applyBorder="1"/>
    <xf numFmtId="4" fontId="4" fillId="4" borderId="0" xfId="1" applyNumberFormat="1" applyFont="1" applyFill="1"/>
    <xf numFmtId="4" fontId="5" fillId="0" borderId="0" xfId="1" applyNumberFormat="1" applyFont="1"/>
    <xf numFmtId="0" fontId="7" fillId="0" borderId="0" xfId="1" applyFont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E6122-7955-6142-9EF1-6D4A5439BBBA}">
  <dimension ref="A1:G20"/>
  <sheetViews>
    <sheetView tabSelected="1" workbookViewId="0">
      <selection activeCell="E22" sqref="E22"/>
    </sheetView>
  </sheetViews>
  <sheetFormatPr baseColWidth="10" defaultRowHeight="16"/>
  <sheetData>
    <row r="1" spans="1:7">
      <c r="A1" s="1" t="s">
        <v>0</v>
      </c>
      <c r="B1" s="2"/>
      <c r="C1" s="3"/>
    </row>
    <row r="2" spans="1:7">
      <c r="A2" s="2"/>
      <c r="B2" s="2"/>
      <c r="C2" s="3"/>
    </row>
    <row r="3" spans="1:7">
      <c r="A3" s="4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</row>
    <row r="4" spans="1:7">
      <c r="A4" s="6" t="s">
        <v>7</v>
      </c>
      <c r="B4" s="7" t="s">
        <v>8</v>
      </c>
      <c r="C4" s="8" t="s">
        <v>9</v>
      </c>
      <c r="D4" s="9">
        <v>3400</v>
      </c>
      <c r="E4" s="9"/>
      <c r="F4" s="7">
        <v>0</v>
      </c>
    </row>
    <row r="5" spans="1:7">
      <c r="A5" s="6"/>
      <c r="B5" s="7"/>
      <c r="C5" s="8" t="s">
        <v>10</v>
      </c>
      <c r="D5" s="9">
        <f>D4/5</f>
        <v>680</v>
      </c>
      <c r="E5" s="9"/>
      <c r="F5" s="7"/>
    </row>
    <row r="6" spans="1:7">
      <c r="A6" s="6"/>
      <c r="B6" s="7"/>
      <c r="C6" s="8" t="s">
        <v>11</v>
      </c>
      <c r="D6" s="9"/>
      <c r="E6" s="9">
        <f>D4+D5</f>
        <v>4080</v>
      </c>
      <c r="F6" s="7"/>
    </row>
    <row r="7" spans="1:7">
      <c r="A7" s="6">
        <v>41375</v>
      </c>
      <c r="B7" s="7" t="s">
        <v>12</v>
      </c>
      <c r="C7" s="8" t="s">
        <v>9</v>
      </c>
      <c r="D7" s="9">
        <v>1800</v>
      </c>
      <c r="E7" s="9"/>
      <c r="F7" s="7">
        <v>0</v>
      </c>
    </row>
    <row r="8" spans="1:7">
      <c r="A8" s="6"/>
      <c r="B8" s="7"/>
      <c r="C8" s="8" t="s">
        <v>10</v>
      </c>
      <c r="D8" s="9">
        <f>D7/5</f>
        <v>360</v>
      </c>
      <c r="E8" s="9"/>
      <c r="F8" s="7"/>
    </row>
    <row r="9" spans="1:7">
      <c r="A9" s="6"/>
      <c r="B9" s="7"/>
      <c r="C9" s="8" t="s">
        <v>13</v>
      </c>
      <c r="D9" s="9"/>
      <c r="E9" s="9">
        <f>D7+D8</f>
        <v>2160</v>
      </c>
      <c r="F9" s="7"/>
    </row>
    <row r="10" spans="1:7">
      <c r="A10" s="6">
        <v>41378</v>
      </c>
      <c r="B10" s="7" t="s">
        <v>14</v>
      </c>
      <c r="C10" s="8" t="s">
        <v>9</v>
      </c>
      <c r="D10" s="9">
        <v>90</v>
      </c>
      <c r="E10" s="9"/>
      <c r="F10" s="7">
        <v>0</v>
      </c>
      <c r="G10" s="10"/>
    </row>
    <row r="11" spans="1:7">
      <c r="A11" s="6"/>
      <c r="B11" s="7"/>
      <c r="C11" s="8" t="s">
        <v>10</v>
      </c>
      <c r="D11" s="9">
        <v>18</v>
      </c>
      <c r="E11" s="9"/>
      <c r="F11" s="7"/>
    </row>
    <row r="12" spans="1:7">
      <c r="A12" s="6"/>
      <c r="B12" s="7"/>
      <c r="C12" s="8" t="s">
        <v>15</v>
      </c>
      <c r="D12" s="9"/>
      <c r="E12" s="9">
        <v>108</v>
      </c>
      <c r="F12" s="7"/>
    </row>
    <row r="13" spans="1:7">
      <c r="A13" s="6">
        <v>41500</v>
      </c>
      <c r="B13" s="7" t="s">
        <v>16</v>
      </c>
      <c r="C13" s="8" t="s">
        <v>17</v>
      </c>
      <c r="D13" s="9">
        <v>120</v>
      </c>
      <c r="E13" s="9"/>
      <c r="F13" s="11" t="s">
        <v>18</v>
      </c>
    </row>
    <row r="14" spans="1:7">
      <c r="A14" s="6"/>
      <c r="B14" s="7"/>
      <c r="C14" s="8" t="s">
        <v>10</v>
      </c>
      <c r="D14" s="9">
        <v>24</v>
      </c>
      <c r="E14" s="9"/>
      <c r="F14" s="7"/>
    </row>
    <row r="15" spans="1:7">
      <c r="A15" s="6"/>
      <c r="B15" s="7"/>
      <c r="C15" s="8" t="s">
        <v>19</v>
      </c>
      <c r="D15" s="9"/>
      <c r="E15" s="9">
        <v>144</v>
      </c>
      <c r="F15" s="7"/>
    </row>
    <row r="16" spans="1:7">
      <c r="A16" s="6">
        <v>41547</v>
      </c>
      <c r="B16" s="7" t="s">
        <v>20</v>
      </c>
      <c r="C16" s="8" t="s">
        <v>9</v>
      </c>
      <c r="D16" s="9">
        <v>1450</v>
      </c>
      <c r="E16" s="9"/>
      <c r="F16" s="7">
        <v>0</v>
      </c>
    </row>
    <row r="17" spans="1:6">
      <c r="A17" s="6"/>
      <c r="B17" s="7"/>
      <c r="C17" s="8" t="s">
        <v>10</v>
      </c>
      <c r="D17" s="9">
        <f>D16/5</f>
        <v>290</v>
      </c>
      <c r="E17" s="9"/>
      <c r="F17" s="7"/>
    </row>
    <row r="18" spans="1:6">
      <c r="A18" s="6"/>
      <c r="B18" s="7"/>
      <c r="C18" s="8" t="s">
        <v>11</v>
      </c>
      <c r="D18" s="9"/>
      <c r="E18" s="9">
        <f>D16+D17</f>
        <v>1740</v>
      </c>
      <c r="F18" s="7"/>
    </row>
    <row r="19" spans="1:6">
      <c r="A19" s="12"/>
      <c r="B19" s="2"/>
      <c r="C19" s="3"/>
      <c r="D19" s="10"/>
      <c r="E19" s="10"/>
    </row>
    <row r="20" spans="1:6">
      <c r="A20" s="12"/>
      <c r="B20" s="2"/>
      <c r="C20" s="3"/>
      <c r="D20" s="10"/>
      <c r="E20" s="10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18743-6FE8-E94E-8197-43015FF3829E}">
  <dimension ref="A1:J17"/>
  <sheetViews>
    <sheetView workbookViewId="0">
      <selection activeCell="G22" sqref="G22"/>
    </sheetView>
  </sheetViews>
  <sheetFormatPr baseColWidth="10" defaultRowHeight="16"/>
  <sheetData>
    <row r="1" spans="1:10">
      <c r="A1" s="13" t="s">
        <v>21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70">
      <c r="A3" s="15" t="s">
        <v>22</v>
      </c>
      <c r="B3" s="15" t="s">
        <v>23</v>
      </c>
      <c r="C3" s="15" t="s">
        <v>24</v>
      </c>
      <c r="D3" s="15" t="s">
        <v>25</v>
      </c>
      <c r="E3" s="15" t="s">
        <v>26</v>
      </c>
      <c r="F3" s="15" t="s">
        <v>27</v>
      </c>
      <c r="G3" s="15" t="s">
        <v>28</v>
      </c>
      <c r="H3" s="15" t="s">
        <v>29</v>
      </c>
      <c r="I3" s="15" t="s">
        <v>30</v>
      </c>
      <c r="J3" s="15" t="s">
        <v>31</v>
      </c>
    </row>
    <row r="4" spans="1:10">
      <c r="A4" s="16">
        <v>14</v>
      </c>
      <c r="B4" s="17" t="s">
        <v>32</v>
      </c>
      <c r="C4" s="18">
        <v>39248</v>
      </c>
      <c r="D4" s="17" t="s">
        <v>33</v>
      </c>
      <c r="E4" s="19">
        <v>2400</v>
      </c>
      <c r="F4" s="20">
        <f>C4</f>
        <v>39248</v>
      </c>
      <c r="G4" s="21">
        <v>8</v>
      </c>
      <c r="H4" s="22">
        <v>300</v>
      </c>
      <c r="I4" s="22">
        <v>299</v>
      </c>
      <c r="J4" s="22">
        <f>H4-I4</f>
        <v>1</v>
      </c>
    </row>
    <row r="5" spans="1:10">
      <c r="A5" s="23">
        <v>15</v>
      </c>
      <c r="B5" s="24" t="s">
        <v>34</v>
      </c>
      <c r="C5" s="25">
        <v>39743</v>
      </c>
      <c r="D5" s="24" t="s">
        <v>35</v>
      </c>
      <c r="E5" s="26">
        <v>600</v>
      </c>
      <c r="F5" s="20">
        <f t="shared" ref="F5:F9" si="0">C5</f>
        <v>39743</v>
      </c>
      <c r="G5" s="21">
        <v>5</v>
      </c>
      <c r="H5" s="22">
        <v>1</v>
      </c>
      <c r="I5" s="22">
        <v>1</v>
      </c>
      <c r="J5" s="22">
        <f t="shared" ref="J5:J6" si="1">H5-I5</f>
        <v>0</v>
      </c>
    </row>
    <row r="6" spans="1:10">
      <c r="A6" s="16">
        <v>16</v>
      </c>
      <c r="B6" s="24" t="s">
        <v>36</v>
      </c>
      <c r="C6" s="25">
        <v>40612</v>
      </c>
      <c r="D6" s="24" t="s">
        <v>37</v>
      </c>
      <c r="E6" s="26">
        <v>800</v>
      </c>
      <c r="F6" s="20">
        <f t="shared" si="0"/>
        <v>40612</v>
      </c>
      <c r="G6" s="21">
        <v>5</v>
      </c>
      <c r="H6" s="22">
        <v>320</v>
      </c>
      <c r="I6" s="22">
        <f t="shared" ref="I6:I8" si="2">E6/G6</f>
        <v>160</v>
      </c>
      <c r="J6" s="22">
        <f t="shared" si="1"/>
        <v>160</v>
      </c>
    </row>
    <row r="7" spans="1:10">
      <c r="A7" s="23">
        <v>17</v>
      </c>
      <c r="B7" s="24" t="s">
        <v>38</v>
      </c>
      <c r="C7" s="25">
        <v>41674</v>
      </c>
      <c r="D7" s="24" t="s">
        <v>33</v>
      </c>
      <c r="E7" s="26">
        <v>3400</v>
      </c>
      <c r="F7" s="20">
        <f t="shared" si="0"/>
        <v>41674</v>
      </c>
      <c r="G7" s="21">
        <v>10</v>
      </c>
      <c r="H7" s="22"/>
      <c r="I7" s="22">
        <f t="shared" si="2"/>
        <v>340</v>
      </c>
      <c r="J7" s="22">
        <f>E7-I7</f>
        <v>3060</v>
      </c>
    </row>
    <row r="8" spans="1:10">
      <c r="A8" s="16">
        <v>18</v>
      </c>
      <c r="B8" s="24" t="s">
        <v>39</v>
      </c>
      <c r="C8" s="25">
        <v>41740</v>
      </c>
      <c r="D8" s="24" t="s">
        <v>37</v>
      </c>
      <c r="E8" s="26">
        <v>1890</v>
      </c>
      <c r="F8" s="20">
        <f t="shared" si="0"/>
        <v>41740</v>
      </c>
      <c r="G8" s="21">
        <v>10</v>
      </c>
      <c r="H8" s="22"/>
      <c r="I8" s="22">
        <f t="shared" si="2"/>
        <v>189</v>
      </c>
      <c r="J8" s="22">
        <f>E8-I8</f>
        <v>1701</v>
      </c>
    </row>
    <row r="9" spans="1:10">
      <c r="A9" s="23">
        <v>19</v>
      </c>
      <c r="B9" s="24" t="s">
        <v>40</v>
      </c>
      <c r="C9" s="25">
        <v>41912</v>
      </c>
      <c r="D9" s="24" t="s">
        <v>33</v>
      </c>
      <c r="E9" s="26">
        <v>1450</v>
      </c>
      <c r="F9" s="20">
        <f t="shared" si="0"/>
        <v>41912</v>
      </c>
      <c r="G9" s="21">
        <v>8</v>
      </c>
      <c r="H9" s="22"/>
      <c r="I9" s="22">
        <f>E9/G9/2</f>
        <v>90.625</v>
      </c>
      <c r="J9" s="22">
        <f>E9-I9</f>
        <v>1359.375</v>
      </c>
    </row>
    <row r="10" spans="1:10">
      <c r="A10" s="27"/>
      <c r="B10" s="27"/>
      <c r="C10" s="27"/>
      <c r="D10" s="27"/>
      <c r="E10" s="27"/>
      <c r="F10" s="27"/>
      <c r="G10" s="27"/>
      <c r="H10" s="22"/>
      <c r="I10" s="22"/>
      <c r="J10" s="22"/>
    </row>
    <row r="11" spans="1:10">
      <c r="A11" s="14"/>
      <c r="B11" s="14"/>
      <c r="C11" s="14"/>
      <c r="D11" s="14"/>
      <c r="E11" s="14"/>
      <c r="F11" s="14"/>
      <c r="G11" s="14"/>
      <c r="H11" s="14"/>
      <c r="I11" s="28">
        <f>SUM(I4:I10)</f>
        <v>1079.625</v>
      </c>
      <c r="J11" s="14"/>
    </row>
    <row r="12" spans="1:10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>
      <c r="A13" s="14" t="s">
        <v>41</v>
      </c>
      <c r="B13" s="14"/>
      <c r="C13" s="14"/>
      <c r="D13" s="14"/>
      <c r="E13" s="29">
        <f>I11</f>
        <v>1079.625</v>
      </c>
      <c r="F13" s="30" t="s">
        <v>18</v>
      </c>
      <c r="G13" s="14"/>
      <c r="H13" s="14"/>
      <c r="I13" s="14"/>
      <c r="J13" s="14"/>
    </row>
    <row r="14" spans="1:10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>
      <c r="A17" s="14"/>
      <c r="B17" s="14"/>
      <c r="C17" s="14"/>
      <c r="D17" s="14"/>
      <c r="E17" s="14"/>
      <c r="F17" s="14"/>
      <c r="G17" s="14"/>
      <c r="H17" s="14"/>
      <c r="I17" s="14"/>
      <c r="J17" s="14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workbookViewId="0">
      <selection sqref="A1:G20"/>
    </sheetView>
  </sheetViews>
  <sheetFormatPr baseColWidth="10" defaultRowHeight="16"/>
  <sheetData>
    <row r="1" spans="1:7">
      <c r="A1" s="1" t="s">
        <v>0</v>
      </c>
      <c r="B1" s="2"/>
      <c r="C1" s="3"/>
    </row>
    <row r="2" spans="1:7">
      <c r="A2" s="2"/>
      <c r="B2" s="2"/>
      <c r="C2" s="3"/>
    </row>
    <row r="3" spans="1:7">
      <c r="A3" s="4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</row>
    <row r="4" spans="1:7">
      <c r="A4" s="6" t="s">
        <v>7</v>
      </c>
      <c r="B4" s="7" t="s">
        <v>8</v>
      </c>
      <c r="C4" s="8" t="s">
        <v>9</v>
      </c>
      <c r="D4" s="9">
        <v>3400</v>
      </c>
      <c r="E4" s="9"/>
      <c r="F4" s="7">
        <v>0</v>
      </c>
    </row>
    <row r="5" spans="1:7">
      <c r="A5" s="6"/>
      <c r="B5" s="7"/>
      <c r="C5" s="8" t="s">
        <v>10</v>
      </c>
      <c r="D5" s="9">
        <f>D4/5</f>
        <v>680</v>
      </c>
      <c r="E5" s="9"/>
      <c r="F5" s="7"/>
    </row>
    <row r="6" spans="1:7">
      <c r="A6" s="6"/>
      <c r="B6" s="7"/>
      <c r="C6" s="8" t="s">
        <v>11</v>
      </c>
      <c r="D6" s="9"/>
      <c r="E6" s="9">
        <f>D4+D5</f>
        <v>4080</v>
      </c>
      <c r="F6" s="7"/>
    </row>
    <row r="7" spans="1:7">
      <c r="A7" s="6">
        <v>41375</v>
      </c>
      <c r="B7" s="7" t="s">
        <v>12</v>
      </c>
      <c r="C7" s="8" t="s">
        <v>9</v>
      </c>
      <c r="D7" s="9">
        <v>800</v>
      </c>
      <c r="E7" s="9"/>
      <c r="F7" s="7">
        <v>0</v>
      </c>
    </row>
    <row r="8" spans="1:7">
      <c r="A8" s="6"/>
      <c r="B8" s="7"/>
      <c r="C8" s="8" t="s">
        <v>10</v>
      </c>
      <c r="D8" s="9">
        <f>D7/5</f>
        <v>160</v>
      </c>
      <c r="E8" s="9"/>
      <c r="F8" s="7"/>
    </row>
    <row r="9" spans="1:7">
      <c r="A9" s="6"/>
      <c r="B9" s="7"/>
      <c r="C9" s="8" t="s">
        <v>13</v>
      </c>
      <c r="D9" s="9"/>
      <c r="E9" s="9">
        <f>D7+D8</f>
        <v>960</v>
      </c>
      <c r="F9" s="7"/>
    </row>
    <row r="10" spans="1:7">
      <c r="A10" s="6">
        <v>41378</v>
      </c>
      <c r="B10" s="7" t="s">
        <v>14</v>
      </c>
      <c r="C10" s="8" t="s">
        <v>9</v>
      </c>
      <c r="D10" s="9">
        <v>90</v>
      </c>
      <c r="E10" s="9"/>
      <c r="F10" s="7">
        <v>0</v>
      </c>
      <c r="G10" s="10"/>
    </row>
    <row r="11" spans="1:7">
      <c r="A11" s="6"/>
      <c r="B11" s="7"/>
      <c r="C11" s="8" t="s">
        <v>10</v>
      </c>
      <c r="D11" s="9">
        <v>18</v>
      </c>
      <c r="E11" s="9"/>
      <c r="F11" s="7"/>
    </row>
    <row r="12" spans="1:7">
      <c r="A12" s="6"/>
      <c r="B12" s="7"/>
      <c r="C12" s="8" t="s">
        <v>15</v>
      </c>
      <c r="D12" s="9"/>
      <c r="E12" s="9">
        <v>108</v>
      </c>
      <c r="F12" s="7"/>
    </row>
    <row r="13" spans="1:7">
      <c r="A13" s="6">
        <v>41500</v>
      </c>
      <c r="B13" s="7" t="s">
        <v>16</v>
      </c>
      <c r="C13" s="8" t="s">
        <v>17</v>
      </c>
      <c r="D13" s="9">
        <v>120</v>
      </c>
      <c r="E13" s="9"/>
      <c r="F13" s="11" t="s">
        <v>18</v>
      </c>
    </row>
    <row r="14" spans="1:7">
      <c r="A14" s="6"/>
      <c r="B14" s="7"/>
      <c r="C14" s="8" t="s">
        <v>10</v>
      </c>
      <c r="D14" s="9">
        <v>24</v>
      </c>
      <c r="E14" s="9"/>
      <c r="F14" s="7"/>
    </row>
    <row r="15" spans="1:7">
      <c r="A15" s="6"/>
      <c r="B15" s="7"/>
      <c r="C15" s="8" t="s">
        <v>19</v>
      </c>
      <c r="D15" s="9"/>
      <c r="E15" s="9">
        <v>144</v>
      </c>
      <c r="F15" s="7"/>
    </row>
    <row r="16" spans="1:7">
      <c r="A16" s="6">
        <v>41547</v>
      </c>
      <c r="B16" s="7" t="s">
        <v>20</v>
      </c>
      <c r="C16" s="8" t="s">
        <v>9</v>
      </c>
      <c r="D16" s="9">
        <v>450</v>
      </c>
      <c r="E16" s="9"/>
      <c r="F16" s="7">
        <v>0</v>
      </c>
    </row>
    <row r="17" spans="1:6">
      <c r="A17" s="6"/>
      <c r="B17" s="7"/>
      <c r="C17" s="8" t="s">
        <v>10</v>
      </c>
      <c r="D17" s="9">
        <f>D16/5</f>
        <v>90</v>
      </c>
      <c r="E17" s="9"/>
      <c r="F17" s="7"/>
    </row>
    <row r="18" spans="1:6">
      <c r="A18" s="6"/>
      <c r="B18" s="7"/>
      <c r="C18" s="8" t="s">
        <v>11</v>
      </c>
      <c r="D18" s="9"/>
      <c r="E18" s="9">
        <f>D16+D17</f>
        <v>540</v>
      </c>
      <c r="F18" s="7"/>
    </row>
    <row r="19" spans="1:6">
      <c r="A19" s="12"/>
      <c r="B19" s="2"/>
      <c r="C19" s="3"/>
      <c r="D19" s="10"/>
      <c r="E19" s="10"/>
    </row>
    <row r="20" spans="1:6">
      <c r="A20" s="12"/>
      <c r="B20" s="2"/>
      <c r="C20" s="3"/>
      <c r="D20" s="10"/>
      <c r="E20" s="10"/>
    </row>
    <row r="21" spans="1:6">
      <c r="A21" s="12"/>
      <c r="B21" s="2"/>
      <c r="C21" s="3"/>
      <c r="D21" s="10"/>
      <c r="E21" s="1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"/>
  <sheetViews>
    <sheetView workbookViewId="0">
      <selection sqref="A1:K17"/>
    </sheetView>
  </sheetViews>
  <sheetFormatPr baseColWidth="10" defaultRowHeight="16"/>
  <cols>
    <col min="2" max="2" width="41.83203125" customWidth="1"/>
    <col min="4" max="4" width="24" customWidth="1"/>
    <col min="9" max="9" width="12.33203125" customWidth="1"/>
  </cols>
  <sheetData>
    <row r="1" spans="1:10">
      <c r="A1" s="13" t="s">
        <v>21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70">
      <c r="A3" s="15" t="s">
        <v>22</v>
      </c>
      <c r="B3" s="15" t="s">
        <v>23</v>
      </c>
      <c r="C3" s="15" t="s">
        <v>24</v>
      </c>
      <c r="D3" s="15" t="s">
        <v>25</v>
      </c>
      <c r="E3" s="15" t="s">
        <v>26</v>
      </c>
      <c r="F3" s="15" t="s">
        <v>27</v>
      </c>
      <c r="G3" s="15" t="s">
        <v>28</v>
      </c>
      <c r="H3" s="15" t="s">
        <v>29</v>
      </c>
      <c r="I3" s="15" t="s">
        <v>30</v>
      </c>
      <c r="J3" s="15" t="s">
        <v>31</v>
      </c>
    </row>
    <row r="4" spans="1:10">
      <c r="A4" s="16">
        <v>14</v>
      </c>
      <c r="B4" s="17" t="s">
        <v>32</v>
      </c>
      <c r="C4" s="18">
        <v>39248</v>
      </c>
      <c r="D4" s="17" t="s">
        <v>33</v>
      </c>
      <c r="E4" s="19">
        <v>2400</v>
      </c>
      <c r="F4" s="20">
        <f>C4</f>
        <v>39248</v>
      </c>
      <c r="G4" s="21">
        <v>8</v>
      </c>
      <c r="H4" s="22">
        <v>300</v>
      </c>
      <c r="I4" s="22">
        <v>299</v>
      </c>
      <c r="J4" s="22">
        <f>H4-I4</f>
        <v>1</v>
      </c>
    </row>
    <row r="5" spans="1:10">
      <c r="A5" s="23">
        <v>15</v>
      </c>
      <c r="B5" s="24" t="s">
        <v>34</v>
      </c>
      <c r="C5" s="25">
        <v>39743</v>
      </c>
      <c r="D5" s="24" t="s">
        <v>35</v>
      </c>
      <c r="E5" s="26">
        <v>600</v>
      </c>
      <c r="F5" s="20">
        <f t="shared" ref="F5:F9" si="0">C5</f>
        <v>39743</v>
      </c>
      <c r="G5" s="21">
        <v>5</v>
      </c>
      <c r="H5" s="22">
        <v>1</v>
      </c>
      <c r="I5" s="22">
        <v>1</v>
      </c>
      <c r="J5" s="22">
        <f t="shared" ref="J5:J6" si="1">H5-I5</f>
        <v>0</v>
      </c>
    </row>
    <row r="6" spans="1:10">
      <c r="A6" s="16">
        <v>16</v>
      </c>
      <c r="B6" s="24" t="s">
        <v>36</v>
      </c>
      <c r="C6" s="25">
        <v>40612</v>
      </c>
      <c r="D6" s="24" t="s">
        <v>37</v>
      </c>
      <c r="E6" s="26">
        <v>800</v>
      </c>
      <c r="F6" s="20">
        <f t="shared" si="0"/>
        <v>40612</v>
      </c>
      <c r="G6" s="21">
        <v>5</v>
      </c>
      <c r="H6" s="22">
        <v>320</v>
      </c>
      <c r="I6" s="22">
        <f t="shared" ref="I6:I8" si="2">E6/G6</f>
        <v>160</v>
      </c>
      <c r="J6" s="22">
        <f t="shared" si="1"/>
        <v>160</v>
      </c>
    </row>
    <row r="7" spans="1:10">
      <c r="A7" s="23">
        <v>17</v>
      </c>
      <c r="B7" s="24" t="s">
        <v>38</v>
      </c>
      <c r="C7" s="25">
        <v>41674</v>
      </c>
      <c r="D7" s="24" t="s">
        <v>33</v>
      </c>
      <c r="E7" s="26">
        <v>3400</v>
      </c>
      <c r="F7" s="20">
        <f t="shared" si="0"/>
        <v>41674</v>
      </c>
      <c r="G7" s="21">
        <v>10</v>
      </c>
      <c r="H7" s="22"/>
      <c r="I7" s="22">
        <f t="shared" si="2"/>
        <v>340</v>
      </c>
      <c r="J7" s="22">
        <f>E7-I7</f>
        <v>3060</v>
      </c>
    </row>
    <row r="8" spans="1:10">
      <c r="A8" s="16">
        <v>18</v>
      </c>
      <c r="B8" s="24" t="s">
        <v>39</v>
      </c>
      <c r="C8" s="25">
        <v>41740</v>
      </c>
      <c r="D8" s="24" t="s">
        <v>37</v>
      </c>
      <c r="E8" s="26">
        <v>890</v>
      </c>
      <c r="F8" s="20">
        <f t="shared" si="0"/>
        <v>41740</v>
      </c>
      <c r="G8" s="21">
        <v>10</v>
      </c>
      <c r="H8" s="22"/>
      <c r="I8" s="22">
        <f t="shared" si="2"/>
        <v>89</v>
      </c>
      <c r="J8" s="22">
        <f>E8-I8</f>
        <v>801</v>
      </c>
    </row>
    <row r="9" spans="1:10">
      <c r="A9" s="23">
        <v>19</v>
      </c>
      <c r="B9" s="24" t="s">
        <v>40</v>
      </c>
      <c r="C9" s="25">
        <v>41912</v>
      </c>
      <c r="D9" s="24" t="s">
        <v>33</v>
      </c>
      <c r="E9" s="26">
        <v>450</v>
      </c>
      <c r="F9" s="20">
        <f t="shared" si="0"/>
        <v>41912</v>
      </c>
      <c r="G9" s="21">
        <v>8</v>
      </c>
      <c r="H9" s="22"/>
      <c r="I9" s="22">
        <f>E9/G9/2</f>
        <v>28.125</v>
      </c>
      <c r="J9" s="22">
        <f>E9-I9</f>
        <v>421.875</v>
      </c>
    </row>
    <row r="10" spans="1:10">
      <c r="A10" s="27"/>
      <c r="B10" s="27"/>
      <c r="C10" s="27"/>
      <c r="D10" s="27"/>
      <c r="E10" s="27"/>
      <c r="F10" s="27"/>
      <c r="G10" s="27"/>
      <c r="H10" s="22"/>
      <c r="I10" s="22"/>
      <c r="J10" s="22"/>
    </row>
    <row r="11" spans="1:10">
      <c r="A11" s="14"/>
      <c r="B11" s="14"/>
      <c r="C11" s="14"/>
      <c r="D11" s="14"/>
      <c r="E11" s="14"/>
      <c r="F11" s="14"/>
      <c r="G11" s="14"/>
      <c r="H11" s="14"/>
      <c r="I11" s="28">
        <f>SUM(I4:I10)</f>
        <v>917.125</v>
      </c>
      <c r="J11" s="14"/>
    </row>
    <row r="12" spans="1:10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>
      <c r="A13" s="14" t="s">
        <v>41</v>
      </c>
      <c r="B13" s="14"/>
      <c r="C13" s="14"/>
      <c r="D13" s="14"/>
      <c r="E13" s="29">
        <f>I11</f>
        <v>917.125</v>
      </c>
      <c r="F13" s="30" t="s">
        <v>18</v>
      </c>
      <c r="G13" s="14"/>
      <c r="H13" s="14"/>
      <c r="I13" s="14"/>
      <c r="J13" s="14"/>
    </row>
    <row r="14" spans="1:10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>
      <c r="A17" s="14"/>
      <c r="B17" s="14"/>
      <c r="C17" s="14"/>
      <c r="D17" s="14"/>
      <c r="E17" s="14"/>
      <c r="F17" s="14"/>
      <c r="G17" s="14"/>
      <c r="H17" s="14"/>
      <c r="I17" s="14"/>
      <c r="J17" s="1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2022_Blatt1</vt:lpstr>
      <vt:lpstr>2022_Blatt2</vt:lpstr>
      <vt:lpstr>Blatt1</vt:lpstr>
      <vt:lpstr>Blatt2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Microsoft Office User</cp:lastModifiedBy>
  <dcterms:created xsi:type="dcterms:W3CDTF">2013-11-12T19:40:07Z</dcterms:created>
  <dcterms:modified xsi:type="dcterms:W3CDTF">2022-11-16T19:22:10Z</dcterms:modified>
</cp:coreProperties>
</file>