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9900" yWindow="1560" windowWidth="36960" windowHeight="22940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5" l="1"/>
  <c r="E12" i="5"/>
  <c r="F7" i="8"/>
  <c r="G7" i="8"/>
  <c r="K6" i="9"/>
  <c r="J6" i="9"/>
  <c r="F6" i="9"/>
  <c r="K5" i="9"/>
  <c r="J5" i="9"/>
  <c r="F5" i="9"/>
  <c r="F6" i="8"/>
  <c r="G6" i="8"/>
  <c r="G5" i="8"/>
  <c r="F5" i="8"/>
  <c r="K4" i="9"/>
  <c r="J4" i="9"/>
  <c r="F4" i="9"/>
  <c r="G4" i="8"/>
  <c r="F4" i="8"/>
</calcChain>
</file>

<file path=xl/sharedStrings.xml><?xml version="1.0" encoding="utf-8"?>
<sst xmlns="http://schemas.openxmlformats.org/spreadsheetml/2006/main" count="94" uniqueCount="78">
  <si>
    <t>lfd. Nr.</t>
  </si>
  <si>
    <t>Datum</t>
  </si>
  <si>
    <t>Beleg</t>
  </si>
  <si>
    <t>Text</t>
  </si>
  <si>
    <t>Waren Leistungs-erlöse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</si>
  <si>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</si>
  <si>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</si>
  <si>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</si>
  <si>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</si>
  <si>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</si>
  <si>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</si>
  <si>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</si>
  <si>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</si>
  <si>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</si>
  <si>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</si>
  <si>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</si>
  <si>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</si>
  <si>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</si>
  <si>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</si>
  <si>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</si>
  <si>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</si>
  <si>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</si>
  <si>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</si>
  <si>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</si>
  <si>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</si>
  <si>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Privatentnahme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</si>
  <si>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</si>
  <si>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</si>
  <si>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</si>
  <si>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</si>
  <si>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</si>
  <si>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</si>
  <si>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</si>
  <si>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E1</t>
  </si>
  <si>
    <t>K1</t>
  </si>
  <si>
    <t>K2</t>
  </si>
  <si>
    <t>S3</t>
  </si>
  <si>
    <t>B1</t>
  </si>
  <si>
    <t>Monatslosung</t>
  </si>
  <si>
    <t>K3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</si>
  <si>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</si>
  <si>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</si>
  <si>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</si>
  <si>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</si>
  <si>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</si>
  <si>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</si>
  <si>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</si>
  <si>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</si>
  <si>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</si>
  <si>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Buchwert am 01.01.20__</t>
  </si>
  <si>
    <t>Abschreibung</t>
  </si>
  <si>
    <t>Buchwert am 31.12.20__</t>
  </si>
  <si>
    <t>Einnahmen-Ausgaben-Verteilungstabelle David Andor (Nettomethode)</t>
  </si>
  <si>
    <t>Sonoir</t>
  </si>
  <si>
    <t>Sportbrillen</t>
  </si>
  <si>
    <t>Einzahlung auf Bankkonto</t>
  </si>
  <si>
    <t>Laptop</t>
  </si>
  <si>
    <t>Media Markt</t>
  </si>
  <si>
    <t>Rücksendung Sportbrillen</t>
  </si>
  <si>
    <t>S2</t>
  </si>
  <si>
    <t>Rabatt Sportbrillen</t>
  </si>
  <si>
    <t>S4</t>
  </si>
  <si>
    <t>Privatentnahme Waren</t>
  </si>
  <si>
    <t>Bürosessel</t>
  </si>
  <si>
    <t>Leiner</t>
  </si>
  <si>
    <t>Ausgleich E1 (Sonoir)</t>
  </si>
  <si>
    <t>Sozialversicherung</t>
  </si>
  <si>
    <t>Telefonrechnung</t>
  </si>
  <si>
    <t>Miete</t>
  </si>
  <si>
    <t>Abschrei-bungen, GWG</t>
  </si>
  <si>
    <t>Drucker</t>
  </si>
  <si>
    <t>Mobiltelefon</t>
  </si>
  <si>
    <t>YOOR</t>
  </si>
  <si>
    <t>K4</t>
  </si>
  <si>
    <t>Brillenputztücher</t>
  </si>
  <si>
    <t>Metro</t>
  </si>
  <si>
    <t>K5</t>
  </si>
  <si>
    <t>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</si>
</sst>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21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8"/>
      <name val="Verdana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9"/>
      <color theme="1"/>
      <name val="Calibri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5" borderId="1" xfId="0" applyNumberFormat="1" applyFont="1" applyFill="1" applyBorder="1"/>
    <xf numFmtId="4" fontId="7" fillId="6" borderId="1" xfId="0" applyNumberFormat="1" applyFont="1" applyFill="1" applyBorder="1"/>
    <xf numFmtId="4" fontId="7" fillId="0" borderId="1" xfId="0" applyNumberFormat="1" applyFont="1" applyBorder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/>
    <xf numFmtId="4" fontId="7" fillId="7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3" fillId="0" borderId="0" xfId="8" applyFont="1"/>
    <xf numFmtId="0" fontId="3" fillId="0" borderId="0" xfId="8"/>
    <xf numFmtId="0" fontId="15" fillId="0" borderId="0" xfId="8" applyFont="1"/>
    <xf numFmtId="0" fontId="12" fillId="0" borderId="0" xfId="8" applyFont="1"/>
    <xf numFmtId="164" fontId="3" fillId="8" borderId="0" xfId="8" applyNumberFormat="1" applyFill="1"/>
    <xf numFmtId="0" fontId="12" fillId="8" borderId="1" xfId="8" applyFont="1" applyFill="1" applyBorder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164" fontId="3" fillId="0" borderId="1" xfId="8" applyNumberFormat="1" applyBorder="1"/>
    <xf numFmtId="0" fontId="3" fillId="0" borderId="1" xfId="8" applyBorder="1"/>
    <xf numFmtId="4" fontId="3" fillId="0" borderId="1" xfId="8" applyNumberFormat="1" applyBorder="1"/>
    <xf numFmtId="4" fontId="3" fillId="8" borderId="1" xfId="8" applyNumberFormat="1" applyFill="1" applyBorder="1"/>
    <xf numFmtId="4" fontId="3" fillId="9" borderId="1" xfId="8" applyNumberFormat="1" applyFill="1" applyBorder="1"/>
    <xf numFmtId="0" fontId="13" fillId="0" borderId="0" xfId="13" applyFont="1"/>
    <xf numFmtId="0" fontId="2" fillId="0" borderId="0" xfId="13"/>
    <xf numFmtId="0" fontId="12" fillId="8" borderId="1" xfId="13" applyFont="1" applyFill="1" applyBorder="1" applyAlignment="1">
      <alignment horizontal="center" vertical="center" wrapText="1"/>
    </xf>
    <xf numFmtId="0" fontId="2" fillId="0" borderId="0" xfId="13" applyAlignment="1">
      <alignment horizontal="center" vertical="center" wrapText="1"/>
    </xf>
    <xf numFmtId="0" fontId="2" fillId="0" borderId="1" xfId="13" applyBorder="1" applyAlignment="1">
      <alignment horizontal="center"/>
    </xf>
    <xf numFmtId="164" fontId="2" fillId="0" borderId="1" xfId="13" applyNumberFormat="1" applyBorder="1"/>
    <xf numFmtId="0" fontId="2" fillId="0" borderId="1" xfId="13" applyBorder="1"/>
    <xf numFmtId="4" fontId="2" fillId="0" borderId="1" xfId="13" applyNumberFormat="1" applyBorder="1"/>
    <xf numFmtId="164" fontId="2" fillId="8" borderId="0" xfId="8" applyNumberFormat="1" applyFont="1" applyFill="1"/>
    <xf numFmtId="164" fontId="7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8" fillId="0" borderId="0" xfId="38" applyFont="1"/>
    <xf numFmtId="0" fontId="19" fillId="0" borderId="0" xfId="38" applyFont="1"/>
    <xf numFmtId="0" fontId="19" fillId="8" borderId="1" xfId="38" applyFont="1" applyFill="1" applyBorder="1" applyAlignment="1">
      <alignment horizontal="center" vertical="center" wrapText="1"/>
    </xf>
    <xf numFmtId="0" fontId="20" fillId="0" borderId="1" xfId="38" applyFont="1" applyBorder="1"/>
    <xf numFmtId="4" fontId="20" fillId="0" borderId="1" xfId="38" applyNumberFormat="1" applyFont="1" applyFill="1" applyBorder="1" applyAlignment="1">
      <alignment horizontal="right"/>
    </xf>
    <xf numFmtId="0" fontId="19" fillId="0" borderId="1" xfId="38" applyFont="1" applyBorder="1" applyAlignment="1">
      <alignment horizontal="center"/>
    </xf>
    <xf numFmtId="4" fontId="19" fillId="0" borderId="1" xfId="38" applyNumberFormat="1" applyFont="1" applyBorder="1"/>
    <xf numFmtId="0" fontId="19" fillId="0" borderId="3" xfId="38" applyFont="1" applyBorder="1"/>
    <xf numFmtId="4" fontId="19" fillId="0" borderId="3" xfId="38" applyNumberFormat="1" applyFont="1" applyBorder="1"/>
    <xf numFmtId="0" fontId="19" fillId="0" borderId="4" xfId="38" applyFont="1" applyFill="1" applyBorder="1"/>
    <xf numFmtId="10" fontId="19" fillId="0" borderId="1" xfId="38" applyNumberFormat="1" applyFont="1" applyBorder="1" applyAlignment="1">
      <alignment horizontal="center"/>
    </xf>
    <xf numFmtId="0" fontId="1" fillId="0" borderId="1" xfId="13" applyFont="1" applyBorder="1"/>
    <xf numFmtId="0" fontId="1" fillId="0" borderId="1" xfId="8" applyFont="1" applyBorder="1"/>
    <xf numFmtId="164" fontId="20" fillId="0" borderId="1" xfId="38" applyNumberFormat="1" applyFont="1" applyBorder="1"/>
    <xf numFmtId="164" fontId="19" fillId="0" borderId="3" xfId="38" applyNumberFormat="1" applyFont="1" applyBorder="1"/>
    <xf numFmtId="164" fontId="19" fillId="0" borderId="4" xfId="38" applyNumberFormat="1" applyFont="1" applyBorder="1"/>
  </cellXfs>
  <cellStyles count="39">
    <cellStyle name="Besuchter Link" xfId="3" builtinId="9" hidden="1"/>
    <cellStyle name="Besuchter Link" xfId="5" builtinId="9" hidden="1"/>
    <cellStyle name="Besuchter Link" xfId="7" builtinId="9" hidden="1"/>
    <cellStyle name="Besuchter Link" xfId="10" builtinId="9" hidden="1"/>
    <cellStyle name="Besuchter Link" xfId="12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/>
    <cellStyle name="Standard 2 2" xfId="38"/>
    <cellStyle name="Standard 3" xfId="8"/>
    <cellStyle name="Standard 4" xfId="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4"/>
  <sheetViews>
    <sheetView tabSelected="1" zoomScale="200" zoomScaleNormal="200" zoomScalePageLayoutView="200" workbookViewId="0">
      <selection activeCell="D12" sqref="D12"/>
    </sheetView>
  </sheetViews>
  <sheetFormatPr baseColWidth="10" defaultRowHeight="15" x14ac:dyDescent="0"/>
  <cols>
    <col min="1" max="1" width="5.5703125" style="18" customWidth="1"/>
    <col min="2" max="2" width="7" style="18" customWidth="1"/>
    <col min="3" max="3" width="28" style="18" customWidth="1"/>
    <col min="4" max="16384" width="10.7109375" style="18"/>
  </cols>
  <sheetData>
    <row r="1" spans="1:5" ht="18">
      <c r="A1" s="17" t="s">
        <v>15</v>
      </c>
      <c r="D1" s="19"/>
    </row>
    <row r="3" spans="1:5" s="20" customFormat="1">
      <c r="A3" s="20" t="s">
        <v>16</v>
      </c>
      <c r="C3" s="37">
        <v>42005</v>
      </c>
      <c r="D3" s="20" t="s">
        <v>17</v>
      </c>
      <c r="E3" s="21">
        <v>42035</v>
      </c>
    </row>
    <row r="5" spans="1:5" s="23" customFormat="1" ht="30">
      <c r="A5" s="22" t="s">
        <v>18</v>
      </c>
      <c r="B5" s="22" t="s">
        <v>19</v>
      </c>
      <c r="C5" s="22" t="s">
        <v>3</v>
      </c>
      <c r="D5" s="22" t="s">
        <v>20</v>
      </c>
      <c r="E5" s="22" t="s">
        <v>21</v>
      </c>
    </row>
    <row r="6" spans="1:5">
      <c r="A6" s="24">
        <v>42375</v>
      </c>
      <c r="B6" s="60" t="s">
        <v>34</v>
      </c>
      <c r="C6" s="60" t="s">
        <v>55</v>
      </c>
      <c r="D6" s="26"/>
      <c r="E6" s="26">
        <v>500</v>
      </c>
    </row>
    <row r="7" spans="1:5">
      <c r="A7" s="24">
        <v>42385</v>
      </c>
      <c r="B7" s="60" t="s">
        <v>35</v>
      </c>
      <c r="C7" s="60" t="s">
        <v>63</v>
      </c>
      <c r="D7" s="26"/>
      <c r="E7" s="26">
        <v>744</v>
      </c>
    </row>
    <row r="8" spans="1:5">
      <c r="A8" s="24">
        <v>42388</v>
      </c>
      <c r="B8" s="60" t="s">
        <v>39</v>
      </c>
      <c r="C8" s="60" t="s">
        <v>70</v>
      </c>
      <c r="D8" s="26"/>
      <c r="E8" s="26">
        <v>420</v>
      </c>
    </row>
    <row r="9" spans="1:5">
      <c r="A9" s="24">
        <v>42397</v>
      </c>
      <c r="B9" s="60" t="s">
        <v>73</v>
      </c>
      <c r="C9" s="60" t="s">
        <v>74</v>
      </c>
      <c r="D9" s="26"/>
      <c r="E9" s="26">
        <v>84</v>
      </c>
    </row>
    <row r="10" spans="1:5">
      <c r="A10" s="24">
        <v>42399</v>
      </c>
      <c r="B10" s="60" t="s">
        <v>76</v>
      </c>
      <c r="C10" s="60" t="s">
        <v>25</v>
      </c>
      <c r="D10" s="26"/>
      <c r="E10" s="26">
        <v>200</v>
      </c>
    </row>
    <row r="11" spans="1:5">
      <c r="A11" s="24">
        <v>42400</v>
      </c>
      <c r="B11" s="60" t="s">
        <v>77</v>
      </c>
      <c r="C11" s="60" t="s">
        <v>38</v>
      </c>
      <c r="D11" s="26">
        <v>8360</v>
      </c>
      <c r="E11" s="26"/>
    </row>
    <row r="12" spans="1:5">
      <c r="A12" s="25"/>
      <c r="B12" s="25"/>
      <c r="C12" s="25" t="s">
        <v>22</v>
      </c>
      <c r="D12" s="27"/>
      <c r="E12" s="27"/>
    </row>
    <row r="13" spans="1:5">
      <c r="A13" s="25"/>
      <c r="B13" s="25"/>
      <c r="C13" s="25" t="s">
        <v>23</v>
      </c>
      <c r="D13" s="27">
        <v>800</v>
      </c>
      <c r="E13" s="28"/>
    </row>
    <row r="14" spans="1:5">
      <c r="A14" s="25"/>
      <c r="B14" s="25"/>
      <c r="C14" s="25" t="s">
        <v>24</v>
      </c>
      <c r="D14" s="28"/>
      <c r="E14" s="27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"/>
  <sheetViews>
    <sheetView zoomScale="150" zoomScaleNormal="150" zoomScalePageLayoutView="150" workbookViewId="0">
      <selection activeCell="H8" sqref="H8"/>
    </sheetView>
  </sheetViews>
  <sheetFormatPr baseColWidth="10" defaultRowHeight="15" x14ac:dyDescent="0"/>
  <cols>
    <col min="1" max="1" width="6.42578125" style="30" customWidth="1"/>
    <col min="2" max="2" width="10.7109375" style="30"/>
    <col min="3" max="3" width="18.140625" style="30" customWidth="1"/>
    <col min="4" max="4" width="19" style="30" customWidth="1"/>
    <col min="5" max="5" width="12.7109375" style="30" customWidth="1"/>
    <col min="6" max="6" width="11" style="30" customWidth="1"/>
    <col min="7" max="7" width="11.140625" style="30" customWidth="1"/>
    <col min="8" max="8" width="9" style="30" customWidth="1"/>
    <col min="9" max="16384" width="10.7109375" style="30"/>
  </cols>
  <sheetData>
    <row r="1" spans="1:8" ht="18">
      <c r="A1" s="29" t="s">
        <v>26</v>
      </c>
    </row>
    <row r="3" spans="1:8" s="32" customFormat="1" ht="60">
      <c r="A3" s="31" t="s">
        <v>0</v>
      </c>
      <c r="B3" s="31" t="s">
        <v>27</v>
      </c>
      <c r="C3" s="31" t="s">
        <v>28</v>
      </c>
      <c r="D3" s="31" t="s">
        <v>29</v>
      </c>
      <c r="E3" s="31" t="s">
        <v>30</v>
      </c>
      <c r="F3" s="31" t="s">
        <v>12</v>
      </c>
      <c r="G3" s="31" t="s">
        <v>31</v>
      </c>
      <c r="H3" s="31" t="s">
        <v>32</v>
      </c>
    </row>
    <row r="4" spans="1:8" ht="30" customHeight="1">
      <c r="A4" s="33">
        <v>1</v>
      </c>
      <c r="B4" s="34">
        <v>42374</v>
      </c>
      <c r="C4" s="59" t="s">
        <v>53</v>
      </c>
      <c r="D4" s="59" t="s">
        <v>54</v>
      </c>
      <c r="E4" s="36">
        <v>1440</v>
      </c>
      <c r="F4" s="36">
        <f>E4/6</f>
        <v>240</v>
      </c>
      <c r="G4" s="36">
        <f>E4-F4</f>
        <v>1200</v>
      </c>
      <c r="H4" s="59" t="s">
        <v>33</v>
      </c>
    </row>
    <row r="5" spans="1:8" ht="30" customHeight="1">
      <c r="A5" s="33">
        <v>2</v>
      </c>
      <c r="B5" s="34">
        <v>42378</v>
      </c>
      <c r="C5" s="59" t="s">
        <v>53</v>
      </c>
      <c r="D5" s="59" t="s">
        <v>58</v>
      </c>
      <c r="E5" s="36">
        <v>-300</v>
      </c>
      <c r="F5" s="36">
        <f>E5/6</f>
        <v>-50</v>
      </c>
      <c r="G5" s="36">
        <f>E5-F5</f>
        <v>-250</v>
      </c>
      <c r="H5" s="59" t="s">
        <v>59</v>
      </c>
    </row>
    <row r="6" spans="1:8" ht="30" customHeight="1">
      <c r="A6" s="33">
        <v>3</v>
      </c>
      <c r="B6" s="34">
        <v>42380</v>
      </c>
      <c r="C6" s="59" t="s">
        <v>53</v>
      </c>
      <c r="D6" s="59" t="s">
        <v>60</v>
      </c>
      <c r="E6" s="36">
        <v>-60</v>
      </c>
      <c r="F6" s="36">
        <f>E6/6</f>
        <v>-10</v>
      </c>
      <c r="G6" s="36">
        <f>E6-F6</f>
        <v>-50</v>
      </c>
      <c r="H6" s="59" t="s">
        <v>36</v>
      </c>
    </row>
    <row r="7" spans="1:8" ht="30" customHeight="1">
      <c r="A7" s="33">
        <v>4</v>
      </c>
      <c r="B7" s="34">
        <v>42397</v>
      </c>
      <c r="C7" s="59" t="s">
        <v>74</v>
      </c>
      <c r="D7" s="59" t="s">
        <v>75</v>
      </c>
      <c r="E7" s="36">
        <v>84</v>
      </c>
      <c r="F7" s="36">
        <f>E7/6</f>
        <v>14</v>
      </c>
      <c r="G7" s="36">
        <f>E7-F7</f>
        <v>70</v>
      </c>
      <c r="H7" s="59" t="s">
        <v>73</v>
      </c>
    </row>
    <row r="8" spans="1:8" ht="30" customHeight="1">
      <c r="A8" s="33"/>
      <c r="B8" s="34"/>
      <c r="C8" s="35"/>
      <c r="D8" s="35"/>
      <c r="E8" s="36"/>
      <c r="F8" s="36"/>
      <c r="G8" s="36"/>
      <c r="H8" s="35"/>
    </row>
  </sheetData>
  <phoneticPr fontId="16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4"/>
  <sheetViews>
    <sheetView zoomScale="125" zoomScaleNormal="125" zoomScalePageLayoutView="125" workbookViewId="0">
      <selection activeCell="G13" sqref="G13"/>
    </sheetView>
  </sheetViews>
  <sheetFormatPr baseColWidth="10" defaultRowHeight="13" x14ac:dyDescent="0"/>
  <cols>
    <col min="1" max="1" width="4.42578125" customWidth="1"/>
    <col min="2" max="2" width="5.85546875" bestFit="1" customWidth="1"/>
    <col min="3" max="3" width="5.140625" style="2" bestFit="1" customWidth="1"/>
    <col min="4" max="4" width="18.5703125" bestFit="1" customWidth="1"/>
    <col min="5" max="5" width="7.85546875" bestFit="1" customWidth="1"/>
    <col min="6" max="6" width="7" customWidth="1"/>
    <col min="7" max="7" width="9.5703125" bestFit="1" customWidth="1"/>
    <col min="8" max="9" width="8.5703125" customWidth="1"/>
    <col min="10" max="10" width="9" customWidth="1"/>
    <col min="11" max="11" width="9.5703125" customWidth="1"/>
    <col min="12" max="12" width="9.85546875" customWidth="1"/>
    <col min="13" max="13" width="9.5703125" customWidth="1"/>
  </cols>
  <sheetData>
    <row r="1" spans="1:13" ht="17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26">
      <c r="A3" s="40" t="s">
        <v>0</v>
      </c>
      <c r="B3" s="40" t="s">
        <v>1</v>
      </c>
      <c r="C3" s="40" t="s">
        <v>2</v>
      </c>
      <c r="D3" s="41" t="s">
        <v>3</v>
      </c>
      <c r="E3" s="45" t="s">
        <v>10</v>
      </c>
      <c r="F3" s="47" t="s">
        <v>11</v>
      </c>
      <c r="G3" s="16" t="s">
        <v>13</v>
      </c>
      <c r="H3" s="42" t="s">
        <v>14</v>
      </c>
      <c r="I3" s="43"/>
      <c r="J3" s="43"/>
      <c r="K3" s="43"/>
      <c r="L3" s="43"/>
      <c r="M3" s="44"/>
    </row>
    <row r="4" spans="1:13" s="1" customFormat="1" ht="52">
      <c r="A4" s="40"/>
      <c r="B4" s="40"/>
      <c r="C4" s="40"/>
      <c r="D4" s="41"/>
      <c r="E4" s="46"/>
      <c r="F4" s="47"/>
      <c r="G4" s="5" t="s">
        <v>4</v>
      </c>
      <c r="H4" s="3" t="s">
        <v>5</v>
      </c>
      <c r="I4" s="6" t="s">
        <v>69</v>
      </c>
      <c r="J4" s="3" t="s">
        <v>8</v>
      </c>
      <c r="K4" s="4" t="s">
        <v>6</v>
      </c>
      <c r="L4" s="3" t="s">
        <v>7</v>
      </c>
      <c r="M4" s="4" t="s">
        <v>9</v>
      </c>
    </row>
    <row r="5" spans="1:13" s="12" customFormat="1" ht="32" customHeight="1">
      <c r="A5" s="7">
        <v>1</v>
      </c>
      <c r="B5" s="38">
        <v>42383</v>
      </c>
      <c r="C5" s="8" t="s">
        <v>61</v>
      </c>
      <c r="D5" s="7" t="s">
        <v>62</v>
      </c>
      <c r="E5" s="15">
        <v>36</v>
      </c>
      <c r="F5" s="15"/>
      <c r="G5" s="9">
        <v>180</v>
      </c>
      <c r="H5" s="10"/>
      <c r="I5" s="11"/>
      <c r="J5" s="10"/>
      <c r="K5" s="14"/>
      <c r="L5" s="10"/>
      <c r="M5" s="14"/>
    </row>
    <row r="6" spans="1:13" s="12" customFormat="1" ht="32" customHeight="1">
      <c r="A6" s="7">
        <v>2</v>
      </c>
      <c r="B6" s="13">
        <v>42387</v>
      </c>
      <c r="C6" s="8" t="s">
        <v>37</v>
      </c>
      <c r="D6" s="7" t="s">
        <v>65</v>
      </c>
      <c r="E6" s="15"/>
      <c r="F6" s="15">
        <v>180</v>
      </c>
      <c r="G6" s="9"/>
      <c r="H6" s="10">
        <v>900</v>
      </c>
      <c r="I6" s="11"/>
      <c r="J6" s="10"/>
      <c r="K6" s="14"/>
      <c r="L6" s="10"/>
      <c r="M6" s="14"/>
    </row>
    <row r="7" spans="1:13" s="12" customFormat="1" ht="32" customHeight="1">
      <c r="A7" s="7">
        <v>3</v>
      </c>
      <c r="B7" s="13">
        <v>42387</v>
      </c>
      <c r="C7" s="8" t="s">
        <v>37</v>
      </c>
      <c r="D7" s="7" t="s">
        <v>66</v>
      </c>
      <c r="E7" s="15"/>
      <c r="F7" s="15"/>
      <c r="G7" s="9"/>
      <c r="H7" s="10"/>
      <c r="I7" s="11"/>
      <c r="J7" s="10"/>
      <c r="K7" s="14"/>
      <c r="L7" s="10">
        <v>380</v>
      </c>
      <c r="M7" s="14"/>
    </row>
    <row r="8" spans="1:13" s="12" customFormat="1" ht="32" customHeight="1">
      <c r="A8" s="7">
        <v>4</v>
      </c>
      <c r="B8" s="13">
        <v>42387</v>
      </c>
      <c r="C8" s="8" t="s">
        <v>37</v>
      </c>
      <c r="D8" s="7" t="s">
        <v>67</v>
      </c>
      <c r="E8" s="15"/>
      <c r="F8" s="15">
        <v>6</v>
      </c>
      <c r="G8" s="9"/>
      <c r="H8" s="10"/>
      <c r="I8" s="11"/>
      <c r="J8" s="10"/>
      <c r="K8" s="14"/>
      <c r="L8" s="10"/>
      <c r="M8" s="14">
        <v>30</v>
      </c>
    </row>
    <row r="9" spans="1:13" s="12" customFormat="1" ht="32" customHeight="1">
      <c r="A9" s="7">
        <v>5</v>
      </c>
      <c r="B9" s="13">
        <v>42387</v>
      </c>
      <c r="C9" s="8" t="s">
        <v>37</v>
      </c>
      <c r="D9" s="7" t="s">
        <v>68</v>
      </c>
      <c r="E9" s="15"/>
      <c r="F9" s="15">
        <v>140</v>
      </c>
      <c r="G9" s="9"/>
      <c r="H9" s="10"/>
      <c r="I9" s="11"/>
      <c r="J9" s="10">
        <v>700</v>
      </c>
      <c r="K9" s="14"/>
      <c r="L9" s="10"/>
      <c r="M9" s="14"/>
    </row>
    <row r="10" spans="1:13" s="12" customFormat="1" ht="32" customHeight="1">
      <c r="A10" s="7">
        <v>6</v>
      </c>
      <c r="B10" s="13">
        <v>42388</v>
      </c>
      <c r="C10" s="8" t="s">
        <v>39</v>
      </c>
      <c r="D10" s="7" t="s">
        <v>70</v>
      </c>
      <c r="E10" s="15"/>
      <c r="F10" s="15">
        <v>70</v>
      </c>
      <c r="G10" s="9"/>
      <c r="H10" s="10"/>
      <c r="I10" s="11">
        <v>350</v>
      </c>
      <c r="J10" s="10"/>
      <c r="K10" s="14"/>
      <c r="L10" s="10"/>
      <c r="M10" s="14"/>
    </row>
    <row r="11" spans="1:13" s="12" customFormat="1" ht="32" customHeight="1">
      <c r="A11" s="7">
        <v>7</v>
      </c>
      <c r="B11" s="13">
        <v>42397</v>
      </c>
      <c r="C11" s="8" t="s">
        <v>73</v>
      </c>
      <c r="D11" s="7" t="s">
        <v>74</v>
      </c>
      <c r="E11" s="15"/>
      <c r="F11" s="15">
        <v>14</v>
      </c>
      <c r="G11" s="9"/>
      <c r="H11" s="10">
        <v>70</v>
      </c>
      <c r="I11" s="11"/>
      <c r="J11" s="10"/>
      <c r="K11" s="14"/>
      <c r="L11" s="10"/>
      <c r="M11" s="14"/>
    </row>
    <row r="12" spans="1:13" s="12" customFormat="1" ht="32" customHeight="1">
      <c r="A12" s="7">
        <v>8</v>
      </c>
      <c r="B12" s="13">
        <v>42400</v>
      </c>
      <c r="C12" s="8" t="s">
        <v>77</v>
      </c>
      <c r="D12" s="7" t="s">
        <v>38</v>
      </c>
      <c r="E12" s="15">
        <f>8340/6</f>
        <v>1390</v>
      </c>
      <c r="F12" s="15"/>
      <c r="G12" s="9">
        <f>E12*5</f>
        <v>6950</v>
      </c>
      <c r="H12" s="10"/>
      <c r="I12" s="11"/>
      <c r="J12" s="10"/>
      <c r="K12" s="14"/>
      <c r="L12" s="10"/>
      <c r="M12" s="14"/>
    </row>
    <row r="13" spans="1:13" s="12" customFormat="1" ht="32" customHeight="1">
      <c r="A13" s="7">
        <v>9</v>
      </c>
      <c r="B13" s="13"/>
      <c r="C13" s="8"/>
      <c r="D13" s="7"/>
      <c r="E13" s="15"/>
      <c r="F13" s="15"/>
      <c r="G13" s="9"/>
      <c r="H13" s="10"/>
      <c r="I13" s="11"/>
      <c r="J13" s="10"/>
      <c r="K13" s="14"/>
      <c r="L13" s="10"/>
      <c r="M13" s="14"/>
    </row>
    <row r="14" spans="1:13" s="12" customFormat="1" ht="32" customHeight="1">
      <c r="A14" s="7">
        <v>10</v>
      </c>
      <c r="B14" s="13"/>
      <c r="C14" s="8"/>
      <c r="D14" s="7"/>
      <c r="E14" s="15"/>
      <c r="F14" s="15"/>
      <c r="G14" s="9"/>
      <c r="H14" s="10"/>
      <c r="I14" s="11"/>
      <c r="J14" s="10"/>
      <c r="K14" s="14"/>
      <c r="L14" s="10"/>
      <c r="M14" s="14"/>
    </row>
  </sheetData>
  <mergeCells count="8">
    <mergeCell ref="A1:M1"/>
    <mergeCell ref="A3:A4"/>
    <mergeCell ref="B3:B4"/>
    <mergeCell ref="C3:C4"/>
    <mergeCell ref="D3:D4"/>
    <mergeCell ref="H3:M3"/>
    <mergeCell ref="E3:E4"/>
    <mergeCell ref="F3:F4"/>
  </mergeCells>
  <phoneticPr fontId="8" type="noConversion"/>
  <pageMargins left="0.31" right="0.31" top="0.39000000000000007" bottom="0.39000000000000007" header="0.31" footer="0.31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70" zoomScaleNormal="170" zoomScalePageLayoutView="170" workbookViewId="0">
      <selection activeCell="J10" sqref="J10"/>
    </sheetView>
  </sheetViews>
  <sheetFormatPr baseColWidth="10" defaultColWidth="9.28515625" defaultRowHeight="12" x14ac:dyDescent="0"/>
  <cols>
    <col min="1" max="1" width="4.7109375" style="49" customWidth="1"/>
    <col min="2" max="2" width="19" style="49" customWidth="1"/>
    <col min="3" max="3" width="9.140625" style="49" customWidth="1"/>
    <col min="4" max="4" width="13.28515625" style="49" customWidth="1"/>
    <col min="5" max="5" width="10.42578125" style="49" customWidth="1"/>
    <col min="6" max="6" width="9.28515625" style="49"/>
    <col min="7" max="7" width="3.7109375" style="49" customWidth="1"/>
    <col min="8" max="8" width="5.28515625" style="49" customWidth="1"/>
    <col min="9" max="16384" width="9.28515625" style="49"/>
  </cols>
  <sheetData>
    <row r="1" spans="1:11">
      <c r="A1" s="48" t="s">
        <v>40</v>
      </c>
    </row>
    <row r="3" spans="1:11" ht="60">
      <c r="A3" s="50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0" t="s">
        <v>46</v>
      </c>
      <c r="G3" s="50" t="s">
        <v>47</v>
      </c>
      <c r="H3" s="50" t="s">
        <v>48</v>
      </c>
      <c r="I3" s="50" t="s">
        <v>49</v>
      </c>
      <c r="J3" s="50" t="s">
        <v>50</v>
      </c>
      <c r="K3" s="50" t="s">
        <v>51</v>
      </c>
    </row>
    <row r="4" spans="1:11" ht="23" customHeight="1">
      <c r="A4" s="51">
        <v>1</v>
      </c>
      <c r="B4" s="51" t="s">
        <v>56</v>
      </c>
      <c r="C4" s="61">
        <v>42377</v>
      </c>
      <c r="D4" s="51" t="s">
        <v>57</v>
      </c>
      <c r="E4" s="52">
        <v>950</v>
      </c>
      <c r="F4" s="63">
        <f>C4</f>
        <v>42377</v>
      </c>
      <c r="G4" s="53">
        <v>4</v>
      </c>
      <c r="H4" s="58">
        <v>0.25</v>
      </c>
      <c r="I4" s="54"/>
      <c r="J4" s="54">
        <f>E4/G4</f>
        <v>237.5</v>
      </c>
      <c r="K4" s="54">
        <f>E4-J4</f>
        <v>712.5</v>
      </c>
    </row>
    <row r="5" spans="1:11" ht="23" customHeight="1">
      <c r="A5" s="55">
        <v>2</v>
      </c>
      <c r="B5" s="55" t="s">
        <v>63</v>
      </c>
      <c r="C5" s="62">
        <v>42385</v>
      </c>
      <c r="D5" s="55" t="s">
        <v>64</v>
      </c>
      <c r="E5" s="56">
        <v>620</v>
      </c>
      <c r="F5" s="63">
        <f>C5</f>
        <v>42385</v>
      </c>
      <c r="G5" s="53">
        <v>8</v>
      </c>
      <c r="H5" s="58">
        <v>0.125</v>
      </c>
      <c r="I5" s="54"/>
      <c r="J5" s="54">
        <f>E5/G5</f>
        <v>77.5</v>
      </c>
      <c r="K5" s="54">
        <f>E5-J5</f>
        <v>542.5</v>
      </c>
    </row>
    <row r="6" spans="1:11" ht="23" customHeight="1">
      <c r="A6" s="55">
        <v>3</v>
      </c>
      <c r="B6" s="55" t="s">
        <v>71</v>
      </c>
      <c r="C6" s="62">
        <v>42395</v>
      </c>
      <c r="D6" s="55" t="s">
        <v>72</v>
      </c>
      <c r="E6" s="56">
        <v>600</v>
      </c>
      <c r="F6" s="63">
        <f>C6</f>
        <v>42395</v>
      </c>
      <c r="G6" s="53">
        <v>4</v>
      </c>
      <c r="H6" s="58">
        <v>0.25</v>
      </c>
      <c r="I6" s="54"/>
      <c r="J6" s="54">
        <f>E6/G6</f>
        <v>150</v>
      </c>
      <c r="K6" s="54">
        <f>E6-J6</f>
        <v>450</v>
      </c>
    </row>
    <row r="7" spans="1:11" ht="23" customHeight="1">
      <c r="A7" s="55"/>
      <c r="B7" s="55"/>
      <c r="C7" s="62"/>
      <c r="D7" s="55"/>
      <c r="E7" s="56"/>
      <c r="F7" s="57"/>
      <c r="G7" s="53"/>
      <c r="H7" s="58"/>
      <c r="I7" s="54"/>
      <c r="J7" s="54"/>
      <c r="K7" s="54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Kassabuch_Lösung</vt:lpstr>
      <vt:lpstr>Wareneingangsbuch_Lösung</vt:lpstr>
      <vt:lpstr>Verteilungstabelle_Lösung</vt:lpstr>
      <vt:lpstr>Anlagenverzeichnis_Lösung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Gerald Fröhlich</cp:lastModifiedBy>
  <cp:lastPrinted>2015-12-14T15:25:24Z</cp:lastPrinted>
  <dcterms:created xsi:type="dcterms:W3CDTF">2012-01-28T17:29:28Z</dcterms:created>
  <dcterms:modified xsi:type="dcterms:W3CDTF">2016-01-16T13:39:49Z</dcterms:modified>
</cp:coreProperties>
</file>