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Google Drive/aktuelle Klassen/4HLW WS 7 SS8/RWCO 2018_19/02 Anlagevermögen/"/>
    </mc:Choice>
  </mc:AlternateContent>
  <xr:revisionPtr revIDLastSave="0" documentId="13_ncr:1_{32CC72D7-2F1A-D044-8AB7-8227F881939A}" xr6:coauthVersionLast="45" xr6:coauthVersionMax="45" xr10:uidLastSave="{00000000-0000-0000-0000-000000000000}"/>
  <bookViews>
    <workbookView xWindow="1180" yWindow="1460" windowWidth="27240" windowHeight="15640" xr2:uid="{DA84D960-A003-644D-876A-2F447EB3D90C}"/>
  </bookViews>
  <sheets>
    <sheet name="Tabelle2" sheetId="2" r:id="rId1"/>
    <sheet name="Tabelle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2" l="1"/>
  <c r="D40" i="2" s="1"/>
  <c r="E32" i="2"/>
  <c r="D31" i="2"/>
  <c r="E29" i="2"/>
  <c r="D26" i="2"/>
  <c r="E27" i="2" s="1"/>
  <c r="D23" i="2"/>
  <c r="D22" i="2"/>
  <c r="D13" i="2"/>
  <c r="D14" i="2" s="1"/>
  <c r="D10" i="2"/>
  <c r="D8" i="2"/>
  <c r="E9" i="2" s="1"/>
  <c r="D5" i="2"/>
  <c r="E6" i="2" s="1"/>
  <c r="E23" i="1"/>
  <c r="D23" i="1"/>
  <c r="C23" i="1"/>
  <c r="B23" i="1"/>
  <c r="A23" i="1"/>
  <c r="I22" i="1"/>
  <c r="F22" i="1"/>
  <c r="E22" i="1"/>
  <c r="J22" i="1" s="1"/>
  <c r="D22" i="1"/>
  <c r="C22" i="1"/>
  <c r="B22" i="1"/>
  <c r="A22" i="1"/>
  <c r="I21" i="1"/>
  <c r="F21" i="1"/>
  <c r="E21" i="1"/>
  <c r="J21" i="1" s="1"/>
  <c r="D21" i="1"/>
  <c r="C21" i="1"/>
  <c r="B21" i="1"/>
  <c r="A21" i="1"/>
  <c r="E20" i="1"/>
  <c r="D20" i="1"/>
  <c r="C20" i="1"/>
  <c r="B20" i="1"/>
  <c r="A20" i="1"/>
  <c r="F19" i="1"/>
  <c r="E19" i="1"/>
  <c r="D19" i="1"/>
  <c r="C19" i="1"/>
  <c r="B19" i="1"/>
  <c r="A19" i="1"/>
  <c r="E18" i="1"/>
  <c r="D18" i="1"/>
  <c r="C18" i="1"/>
  <c r="B18" i="1"/>
  <c r="A18" i="1"/>
  <c r="I17" i="1"/>
  <c r="J17" i="1" s="1"/>
  <c r="F17" i="1"/>
  <c r="I19" i="1" l="1"/>
  <c r="J19" i="1" s="1"/>
  <c r="I18" i="1"/>
  <c r="J18" i="1" s="1"/>
  <c r="I20" i="1"/>
  <c r="J20" i="1" s="1"/>
  <c r="I23" i="1"/>
  <c r="J23" i="1" s="1"/>
</calcChain>
</file>

<file path=xl/sharedStrings.xml><?xml version="1.0" encoding="utf-8"?>
<sst xmlns="http://schemas.openxmlformats.org/spreadsheetml/2006/main" count="115" uniqueCount="81">
  <si>
    <t>Lösung zur Arbeitsaufgabe 6</t>
  </si>
  <si>
    <t>Anl. Nr.</t>
  </si>
  <si>
    <t>Bezeichnung</t>
  </si>
  <si>
    <t>Datum d. Anschaffung</t>
  </si>
  <si>
    <t>Lieferant</t>
  </si>
  <si>
    <t>Anschaffungs- bzw. Herstellungskosten inkl. Nebenkosten</t>
  </si>
  <si>
    <t> 233</t>
  </si>
  <si>
    <t>Edelstahl-Flügeltürenschrank</t>
  </si>
  <si>
    <t>26.02.20..</t>
  </si>
  <si>
    <t>Schäfer Shop, Wels</t>
  </si>
  <si>
    <t> 235</t>
  </si>
  <si>
    <t>Regalsystem</t>
  </si>
  <si>
    <t>16.04.20..</t>
  </si>
  <si>
    <t>Zechmeister</t>
  </si>
  <si>
    <t> 236</t>
  </si>
  <si>
    <t>MacBook</t>
  </si>
  <si>
    <t>25.06.20..</t>
  </si>
  <si>
    <t>McShark</t>
  </si>
  <si>
    <t> 237</t>
  </si>
  <si>
    <t>Server</t>
  </si>
  <si>
    <t>19.07.20..</t>
  </si>
  <si>
    <t>TZ Tech</t>
  </si>
  <si>
    <t> 238</t>
  </si>
  <si>
    <t>Tisch Besprechungsraum</t>
  </si>
  <si>
    <t>11.08.20..</t>
  </si>
  <si>
    <t>(selbst erstellt)</t>
  </si>
  <si>
    <t> 239</t>
  </si>
  <si>
    <t>LKW</t>
  </si>
  <si>
    <t>24.11.20..</t>
  </si>
  <si>
    <t>Kauer</t>
  </si>
  <si>
    <t> 240</t>
  </si>
  <si>
    <t>Soundsystem</t>
  </si>
  <si>
    <t>27.12.20..</t>
  </si>
  <si>
    <t>Sound &amp; Vision</t>
  </si>
  <si>
    <t>Lösung zur Arbeitsaufgabe 7</t>
  </si>
  <si>
    <t>Inbetrieb-nahme</t>
  </si>
  <si>
    <t>ND</t>
  </si>
  <si>
    <t>Buchwert am 01.01.20..</t>
  </si>
  <si>
    <t>Abschreibung</t>
  </si>
  <si>
    <t>Buchwert am 31.12.20..</t>
  </si>
  <si>
    <t>21.04.20..</t>
  </si>
  <si>
    <t>26.07.20..</t>
  </si>
  <si>
    <t>28.12.20..</t>
  </si>
  <si>
    <t>Lösungen zur Arbeitsaufgabe 5</t>
  </si>
  <si>
    <t>Datum</t>
  </si>
  <si>
    <t>Beleg</t>
  </si>
  <si>
    <t>Konto</t>
  </si>
  <si>
    <t>Soll</t>
  </si>
  <si>
    <t>Haben</t>
  </si>
  <si>
    <t>G</t>
  </si>
  <si>
    <t>ER109</t>
  </si>
  <si>
    <t>7 GWG</t>
  </si>
  <si>
    <t></t>
  </si>
  <si>
    <t>2500 VOSt</t>
  </si>
  <si>
    <t>an 33061 TechPro</t>
  </si>
  <si>
    <t>ER110</t>
  </si>
  <si>
    <t>0660 Betriebs- und Geschäftsausstattung</t>
  </si>
  <si>
    <t>an 33037 Zechmeister</t>
  </si>
  <si>
    <t>K155</t>
  </si>
  <si>
    <t>an 2700 Kassa</t>
  </si>
  <si>
    <t>S43</t>
  </si>
  <si>
    <t>7030 Geringwertige Wirtschaftsgüter (GWG)</t>
  </si>
  <si>
    <t>an 3190 Verbindlichkeiten Maestro (Bankomatkarte)</t>
  </si>
  <si>
    <t>K156</t>
  </si>
  <si>
    <t>K157</t>
  </si>
  <si>
    <t>0620 EDV-Anlagen</t>
  </si>
  <si>
    <t>ER111</t>
  </si>
  <si>
    <t>an 33044 TZ Tech GmbH</t>
  </si>
  <si>
    <t>ER112</t>
  </si>
  <si>
    <t>an 33055 We Serve GmbH</t>
  </si>
  <si>
    <t>S44</t>
  </si>
  <si>
    <t>0 Software</t>
  </si>
  <si>
    <t>an 4580 aktivierte Eigenleistungen</t>
  </si>
  <si>
    <t>ER113</t>
  </si>
  <si>
    <t>0640 LKW</t>
  </si>
  <si>
    <t>an 33083 Kauer</t>
  </si>
  <si>
    <t>S45</t>
  </si>
  <si>
    <t>an 3180 Verbindlichkeiten Kreditkarte</t>
  </si>
  <si>
    <t>K158</t>
  </si>
  <si>
    <t>K159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</si>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</sst>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8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color rgb="FF000000"/>
      <name val="Myriad Pro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1" xfId="1" applyFont="1" applyBorder="1"/>
    <xf numFmtId="4" fontId="4" fillId="0" borderId="1" xfId="1" applyNumberFormat="1" applyFont="1" applyBorder="1" applyAlignment="1">
      <alignment horizontal="right"/>
    </xf>
    <xf numFmtId="0" fontId="3" fillId="0" borderId="1" xfId="1" applyFont="1" applyBorder="1"/>
    <xf numFmtId="4" fontId="3" fillId="0" borderId="1" xfId="1" applyNumberFormat="1" applyFont="1" applyBorder="1"/>
    <xf numFmtId="0" fontId="3" fillId="0" borderId="2" xfId="1" applyFont="1" applyBorder="1"/>
    <xf numFmtId="0" fontId="3" fillId="0" borderId="1" xfId="1" applyFont="1" applyBorder="1" applyAlignment="1">
      <alignment horizontal="center"/>
    </xf>
    <xf numFmtId="0" fontId="3" fillId="0" borderId="3" xfId="1" applyFont="1" applyBorder="1"/>
    <xf numFmtId="4" fontId="3" fillId="0" borderId="3" xfId="1" applyNumberFormat="1" applyFont="1" applyBorder="1"/>
    <xf numFmtId="0" fontId="3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/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/>
    <xf numFmtId="4" fontId="0" fillId="4" borderId="1" xfId="0" applyNumberFormat="1" applyFill="1" applyBorder="1"/>
    <xf numFmtId="4" fontId="0" fillId="0" borderId="1" xfId="0" applyNumberFormat="1" applyBorder="1"/>
    <xf numFmtId="0" fontId="7" fillId="0" borderId="1" xfId="0" applyFont="1" applyBorder="1" applyAlignment="1">
      <alignment horizontal="center"/>
    </xf>
    <xf numFmtId="49" fontId="0" fillId="0" borderId="1" xfId="0" applyNumberFormat="1" applyBorder="1"/>
    <xf numFmtId="4" fontId="0" fillId="5" borderId="1" xfId="0" applyNumberFormat="1" applyFill="1" applyBorder="1"/>
    <xf numFmtId="4" fontId="0" fillId="0" borderId="0" xfId="0" applyNumberFormat="1"/>
    <xf numFmtId="4" fontId="0" fillId="6" borderId="1" xfId="0" applyNumberFormat="1" applyFill="1" applyBorder="1"/>
    <xf numFmtId="4" fontId="0" fillId="7" borderId="1" xfId="0" applyNumberFormat="1" applyFill="1" applyBorder="1"/>
    <xf numFmtId="4" fontId="0" fillId="8" borderId="1" xfId="0" applyNumberFormat="1" applyFill="1" applyBorder="1"/>
    <xf numFmtId="4" fontId="0" fillId="9" borderId="1" xfId="0" applyNumberFormat="1" applyFill="1" applyBorder="1"/>
    <xf numFmtId="4" fontId="0" fillId="10" borderId="1" xfId="0" applyNumberFormat="1" applyFill="1" applyBorder="1"/>
    <xf numFmtId="0" fontId="6" fillId="0" borderId="0" xfId="0" applyFont="1"/>
    <xf numFmtId="164" fontId="0" fillId="0" borderId="0" xfId="0" applyNumberFormat="1" applyAlignment="1">
      <alignment horizontal="center"/>
    </xf>
  </cellXfs>
  <cellStyles count="2">
    <cellStyle name="Standard" xfId="0" builtinId="0"/>
    <cellStyle name="Standard 2" xfId="1" xr:uid="{1AE9E5B9-3DE5-034C-9D33-0D0C1917A0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BBE76-A6C5-9B4A-9F8D-8DA78C50AD2C}">
  <dimension ref="A1:H93"/>
  <sheetViews>
    <sheetView tabSelected="1" workbookViewId="0">
      <selection activeCell="I14" sqref="I14"/>
    </sheetView>
  </sheetViews>
  <sheetFormatPr baseColWidth="10" defaultRowHeight="16"/>
  <cols>
    <col min="3" max="3" width="38.83203125" customWidth="1"/>
  </cols>
  <sheetData>
    <row r="1" spans="1:7">
      <c r="A1" s="13" t="s">
        <v>43</v>
      </c>
      <c r="B1" s="14"/>
      <c r="C1" s="15"/>
      <c r="F1" s="14"/>
    </row>
    <row r="2" spans="1:7">
      <c r="A2" s="14"/>
      <c r="B2" s="14"/>
      <c r="C2" s="15"/>
      <c r="F2" s="14"/>
    </row>
    <row r="3" spans="1:7">
      <c r="A3" s="16" t="s">
        <v>44</v>
      </c>
      <c r="B3" s="16" t="s">
        <v>45</v>
      </c>
      <c r="C3" s="17" t="s">
        <v>46</v>
      </c>
      <c r="D3" s="16" t="s">
        <v>47</v>
      </c>
      <c r="E3" s="16" t="s">
        <v>48</v>
      </c>
      <c r="F3" s="16" t="s">
        <v>49</v>
      </c>
    </row>
    <row r="4" spans="1:7">
      <c r="A4" s="18">
        <v>41354</v>
      </c>
      <c r="B4" s="19" t="s">
        <v>50</v>
      </c>
      <c r="C4" s="20" t="s">
        <v>51</v>
      </c>
      <c r="D4" s="21">
        <v>795</v>
      </c>
      <c r="E4" s="22"/>
      <c r="F4" s="23" t="s">
        <v>52</v>
      </c>
    </row>
    <row r="5" spans="1:7">
      <c r="A5" s="18"/>
      <c r="B5" s="19"/>
      <c r="C5" s="24" t="s">
        <v>53</v>
      </c>
      <c r="D5" s="22">
        <f>D4/5</f>
        <v>159</v>
      </c>
      <c r="E5" s="22"/>
      <c r="F5" s="19"/>
    </row>
    <row r="6" spans="1:7">
      <c r="A6" s="18"/>
      <c r="B6" s="19"/>
      <c r="C6" s="24" t="s">
        <v>54</v>
      </c>
      <c r="D6" s="22"/>
      <c r="E6" s="22">
        <f>D4+D5</f>
        <v>954</v>
      </c>
      <c r="F6" s="19"/>
    </row>
    <row r="7" spans="1:7">
      <c r="A7" s="18">
        <v>41380</v>
      </c>
      <c r="B7" s="19" t="s">
        <v>55</v>
      </c>
      <c r="C7" s="24" t="s">
        <v>56</v>
      </c>
      <c r="D7" s="25">
        <v>2440</v>
      </c>
      <c r="E7" s="22"/>
      <c r="F7" s="19">
        <v>0</v>
      </c>
    </row>
    <row r="8" spans="1:7">
      <c r="A8" s="18"/>
      <c r="B8" s="19"/>
      <c r="C8" s="24" t="s">
        <v>53</v>
      </c>
      <c r="D8" s="22">
        <f>D7/5</f>
        <v>488</v>
      </c>
      <c r="E8" s="22"/>
      <c r="F8" s="19"/>
    </row>
    <row r="9" spans="1:7">
      <c r="A9" s="18"/>
      <c r="B9" s="19"/>
      <c r="C9" s="24" t="s">
        <v>57</v>
      </c>
      <c r="D9" s="22"/>
      <c r="E9" s="22">
        <f>D7+D8</f>
        <v>2928</v>
      </c>
      <c r="F9" s="19"/>
    </row>
    <row r="10" spans="1:7">
      <c r="A10" s="18">
        <v>41385</v>
      </c>
      <c r="B10" s="19" t="s">
        <v>58</v>
      </c>
      <c r="C10" s="24" t="s">
        <v>56</v>
      </c>
      <c r="D10" s="25">
        <f>E12/1.2</f>
        <v>280</v>
      </c>
      <c r="E10" s="22"/>
      <c r="F10" s="19">
        <v>0</v>
      </c>
      <c r="G10" s="26"/>
    </row>
    <row r="11" spans="1:7">
      <c r="A11" s="18"/>
      <c r="B11" s="19"/>
      <c r="C11" s="24" t="s">
        <v>53</v>
      </c>
      <c r="D11" s="22">
        <v>56</v>
      </c>
      <c r="E11" s="22"/>
      <c r="F11" s="19"/>
    </row>
    <row r="12" spans="1:7">
      <c r="A12" s="18"/>
      <c r="B12" s="19"/>
      <c r="C12" s="24" t="s">
        <v>59</v>
      </c>
      <c r="D12" s="22"/>
      <c r="E12" s="22">
        <v>336</v>
      </c>
      <c r="F12" s="19"/>
    </row>
    <row r="13" spans="1:7">
      <c r="A13" s="18">
        <v>41407</v>
      </c>
      <c r="B13" s="19" t="s">
        <v>60</v>
      </c>
      <c r="C13" s="24" t="s">
        <v>61</v>
      </c>
      <c r="D13" s="22">
        <f>E15/1.2</f>
        <v>325</v>
      </c>
      <c r="E13" s="22"/>
      <c r="F13" s="23" t="s">
        <v>52</v>
      </c>
    </row>
    <row r="14" spans="1:7">
      <c r="A14" s="18"/>
      <c r="B14" s="19"/>
      <c r="C14" s="24" t="s">
        <v>53</v>
      </c>
      <c r="D14" s="22">
        <f>D13/5</f>
        <v>65</v>
      </c>
      <c r="E14" s="22"/>
      <c r="F14" s="19"/>
    </row>
    <row r="15" spans="1:7">
      <c r="A15" s="18"/>
      <c r="B15" s="19"/>
      <c r="C15" s="24" t="s">
        <v>62</v>
      </c>
      <c r="D15" s="22"/>
      <c r="E15" s="22">
        <v>390</v>
      </c>
      <c r="F15" s="19"/>
    </row>
    <row r="16" spans="1:7">
      <c r="A16" s="18">
        <v>41423</v>
      </c>
      <c r="B16" s="19" t="s">
        <v>63</v>
      </c>
      <c r="C16" s="24" t="s">
        <v>61</v>
      </c>
      <c r="D16" s="22">
        <v>320</v>
      </c>
      <c r="E16" s="22"/>
      <c r="F16" s="23" t="s">
        <v>52</v>
      </c>
    </row>
    <row r="17" spans="1:6">
      <c r="A17" s="18"/>
      <c r="B17" s="19"/>
      <c r="C17" s="24" t="s">
        <v>53</v>
      </c>
      <c r="D17" s="22">
        <v>64</v>
      </c>
      <c r="E17" s="22"/>
      <c r="F17" s="19"/>
    </row>
    <row r="18" spans="1:6">
      <c r="A18" s="18"/>
      <c r="B18" s="19"/>
      <c r="C18" s="24" t="s">
        <v>59</v>
      </c>
      <c r="D18" s="22"/>
      <c r="E18" s="22">
        <v>384</v>
      </c>
      <c r="F18" s="19"/>
    </row>
    <row r="19" spans="1:6">
      <c r="A19" s="18">
        <v>41450</v>
      </c>
      <c r="B19" s="19" t="s">
        <v>64</v>
      </c>
      <c r="C19" s="24" t="s">
        <v>65</v>
      </c>
      <c r="D19" s="27">
        <v>1082.5</v>
      </c>
      <c r="E19" s="22"/>
      <c r="F19" s="19">
        <v>0</v>
      </c>
    </row>
    <row r="20" spans="1:6">
      <c r="A20" s="18"/>
      <c r="B20" s="19"/>
      <c r="C20" s="24" t="s">
        <v>53</v>
      </c>
      <c r="D20" s="22">
        <v>216.5</v>
      </c>
      <c r="E20" s="22"/>
      <c r="F20" s="19"/>
    </row>
    <row r="21" spans="1:6">
      <c r="A21" s="18"/>
      <c r="B21" s="19"/>
      <c r="C21" s="24" t="s">
        <v>59</v>
      </c>
      <c r="D21" s="22"/>
      <c r="E21" s="22">
        <v>1299</v>
      </c>
      <c r="F21" s="19"/>
    </row>
    <row r="22" spans="1:6">
      <c r="A22" s="18">
        <v>41474</v>
      </c>
      <c r="B22" s="19" t="s">
        <v>66</v>
      </c>
      <c r="C22" s="24" t="s">
        <v>65</v>
      </c>
      <c r="D22" s="28">
        <f>E24/1.2</f>
        <v>6800</v>
      </c>
      <c r="E22" s="22"/>
      <c r="F22" s="19">
        <v>0</v>
      </c>
    </row>
    <row r="23" spans="1:6">
      <c r="A23" s="18"/>
      <c r="B23" s="19"/>
      <c r="C23" s="24" t="s">
        <v>53</v>
      </c>
      <c r="D23" s="22">
        <f>D22/5</f>
        <v>1360</v>
      </c>
      <c r="E23" s="22"/>
      <c r="F23" s="19"/>
    </row>
    <row r="24" spans="1:6">
      <c r="A24" s="18"/>
      <c r="B24" s="19"/>
      <c r="C24" s="24" t="s">
        <v>67</v>
      </c>
      <c r="D24" s="22"/>
      <c r="E24" s="22">
        <v>8160</v>
      </c>
      <c r="F24" s="19"/>
    </row>
    <row r="25" spans="1:6">
      <c r="A25" s="18">
        <v>41481</v>
      </c>
      <c r="B25" s="19" t="s">
        <v>68</v>
      </c>
      <c r="C25" s="24" t="s">
        <v>65</v>
      </c>
      <c r="D25" s="28">
        <v>1450</v>
      </c>
      <c r="E25" s="22"/>
      <c r="F25" s="19">
        <v>0</v>
      </c>
    </row>
    <row r="26" spans="1:6">
      <c r="A26" s="18"/>
      <c r="B26" s="19"/>
      <c r="C26" s="24" t="s">
        <v>53</v>
      </c>
      <c r="D26" s="22">
        <f>D25/5</f>
        <v>290</v>
      </c>
      <c r="E26" s="22"/>
      <c r="F26" s="19"/>
    </row>
    <row r="27" spans="1:6">
      <c r="A27" s="18"/>
      <c r="B27" s="19"/>
      <c r="C27" s="24" t="s">
        <v>69</v>
      </c>
      <c r="D27" s="22"/>
      <c r="E27" s="22">
        <f>D25+D26</f>
        <v>1740</v>
      </c>
      <c r="F27" s="19"/>
    </row>
    <row r="28" spans="1:6">
      <c r="A28" s="18">
        <v>41497</v>
      </c>
      <c r="B28" s="19" t="s">
        <v>70</v>
      </c>
      <c r="C28" s="20" t="s">
        <v>71</v>
      </c>
      <c r="D28" s="29">
        <v>3400</v>
      </c>
      <c r="E28" s="22"/>
      <c r="F28" s="19">
        <v>0</v>
      </c>
    </row>
    <row r="29" spans="1:6">
      <c r="A29" s="18"/>
      <c r="B29" s="19"/>
      <c r="C29" s="24" t="s">
        <v>72</v>
      </c>
      <c r="D29" s="22"/>
      <c r="E29" s="22">
        <f>D28</f>
        <v>3400</v>
      </c>
      <c r="F29" s="19"/>
    </row>
    <row r="30" spans="1:6">
      <c r="A30" s="18">
        <v>41602</v>
      </c>
      <c r="B30" s="19" t="s">
        <v>73</v>
      </c>
      <c r="C30" s="24" t="s">
        <v>74</v>
      </c>
      <c r="D30" s="30">
        <v>48000</v>
      </c>
      <c r="E30" s="22"/>
      <c r="F30" s="19">
        <v>0</v>
      </c>
    </row>
    <row r="31" spans="1:6">
      <c r="A31" s="18"/>
      <c r="B31" s="19"/>
      <c r="C31" s="24" t="s">
        <v>53</v>
      </c>
      <c r="D31" s="22">
        <f>D30/5</f>
        <v>9600</v>
      </c>
      <c r="E31" s="22"/>
      <c r="F31" s="19"/>
    </row>
    <row r="32" spans="1:6">
      <c r="A32" s="18"/>
      <c r="B32" s="19"/>
      <c r="C32" s="24" t="s">
        <v>75</v>
      </c>
      <c r="D32" s="22"/>
      <c r="E32" s="22">
        <f>D30+D31</f>
        <v>57600</v>
      </c>
      <c r="F32" s="19"/>
    </row>
    <row r="33" spans="1:8">
      <c r="A33" s="18">
        <v>41635</v>
      </c>
      <c r="B33" s="19" t="s">
        <v>76</v>
      </c>
      <c r="C33" s="24" t="s">
        <v>65</v>
      </c>
      <c r="D33" s="31">
        <v>1400</v>
      </c>
      <c r="E33" s="22"/>
      <c r="F33" s="19">
        <v>0</v>
      </c>
    </row>
    <row r="34" spans="1:8">
      <c r="A34" s="18"/>
      <c r="B34" s="19"/>
      <c r="C34" s="24" t="s">
        <v>53</v>
      </c>
      <c r="D34" s="22">
        <v>280</v>
      </c>
      <c r="E34" s="22"/>
      <c r="F34" s="19"/>
    </row>
    <row r="35" spans="1:8">
      <c r="A35" s="18"/>
      <c r="B35" s="19"/>
      <c r="C35" s="24" t="s">
        <v>77</v>
      </c>
      <c r="D35" s="22"/>
      <c r="E35" s="22">
        <v>1680</v>
      </c>
      <c r="F35" s="19"/>
    </row>
    <row r="36" spans="1:8">
      <c r="A36" s="18">
        <v>41636</v>
      </c>
      <c r="B36" s="19" t="s">
        <v>78</v>
      </c>
      <c r="C36" s="24" t="s">
        <v>65</v>
      </c>
      <c r="D36" s="31">
        <v>250</v>
      </c>
      <c r="E36" s="22"/>
      <c r="F36" s="19">
        <v>0</v>
      </c>
    </row>
    <row r="37" spans="1:8">
      <c r="A37" s="18"/>
      <c r="B37" s="19"/>
      <c r="C37" s="24" t="s">
        <v>53</v>
      </c>
      <c r="D37" s="22">
        <v>50</v>
      </c>
      <c r="E37" s="22"/>
      <c r="F37" s="19"/>
    </row>
    <row r="38" spans="1:8">
      <c r="A38" s="18"/>
      <c r="B38" s="19"/>
      <c r="C38" s="24" t="s">
        <v>59</v>
      </c>
      <c r="D38" s="22"/>
      <c r="E38" s="22">
        <v>300</v>
      </c>
      <c r="F38" s="19"/>
    </row>
    <row r="39" spans="1:8">
      <c r="A39" s="18">
        <v>41638</v>
      </c>
      <c r="B39" s="19" t="s">
        <v>79</v>
      </c>
      <c r="C39" s="24" t="s">
        <v>61</v>
      </c>
      <c r="D39" s="22">
        <f>E41/1.2</f>
        <v>375</v>
      </c>
      <c r="E39" s="22"/>
      <c r="F39" s="23" t="s">
        <v>52</v>
      </c>
      <c r="H39" s="32" t="s">
        <v>80</v>
      </c>
    </row>
    <row r="40" spans="1:8">
      <c r="A40" s="18"/>
      <c r="B40" s="19"/>
      <c r="C40" s="24" t="s">
        <v>53</v>
      </c>
      <c r="D40" s="22">
        <f>D39/5</f>
        <v>75</v>
      </c>
      <c r="E40" s="22"/>
      <c r="F40" s="19"/>
    </row>
    <row r="41" spans="1:8">
      <c r="A41" s="18"/>
      <c r="B41" s="19"/>
      <c r="C41" s="24" t="s">
        <v>59</v>
      </c>
      <c r="D41" s="22"/>
      <c r="E41" s="22">
        <v>450</v>
      </c>
      <c r="F41" s="19"/>
    </row>
    <row r="42" spans="1:8">
      <c r="A42" s="33"/>
      <c r="B42" s="14"/>
      <c r="C42" s="15"/>
      <c r="D42" s="26"/>
      <c r="E42" s="26"/>
      <c r="F42" s="14"/>
    </row>
    <row r="43" spans="1:8">
      <c r="A43" s="33"/>
      <c r="B43" s="14"/>
      <c r="C43" s="15"/>
      <c r="D43" s="26"/>
      <c r="E43" s="26"/>
      <c r="F43" s="14"/>
    </row>
    <row r="44" spans="1:8">
      <c r="A44" s="33"/>
      <c r="B44" s="14"/>
      <c r="C44" s="15"/>
      <c r="D44" s="26"/>
      <c r="E44" s="26"/>
      <c r="F44" s="14"/>
    </row>
    <row r="45" spans="1:8">
      <c r="A45" s="33"/>
      <c r="B45" s="14"/>
      <c r="C45" s="15"/>
      <c r="D45" s="26"/>
      <c r="E45" s="26"/>
      <c r="F45" s="14"/>
    </row>
    <row r="46" spans="1:8">
      <c r="A46" s="33"/>
      <c r="B46" s="14"/>
      <c r="C46" s="15"/>
      <c r="D46" s="26"/>
      <c r="E46" s="26"/>
      <c r="F46" s="14"/>
    </row>
    <row r="47" spans="1:8">
      <c r="A47" s="33"/>
      <c r="B47" s="14"/>
      <c r="C47" s="15"/>
      <c r="D47" s="26"/>
      <c r="E47" s="26"/>
      <c r="F47" s="14"/>
    </row>
    <row r="48" spans="1:8">
      <c r="A48" s="33"/>
      <c r="B48" s="14"/>
      <c r="C48" s="15"/>
      <c r="D48" s="26"/>
      <c r="E48" s="26"/>
      <c r="F48" s="14"/>
    </row>
    <row r="49" spans="1:6">
      <c r="A49" s="33"/>
      <c r="B49" s="14"/>
      <c r="C49" s="15"/>
      <c r="D49" s="26"/>
      <c r="E49" s="26"/>
      <c r="F49" s="14"/>
    </row>
    <row r="50" spans="1:6">
      <c r="A50" s="33"/>
      <c r="B50" s="14"/>
      <c r="C50" s="15"/>
      <c r="D50" s="26"/>
      <c r="E50" s="26"/>
      <c r="F50" s="14"/>
    </row>
    <row r="51" spans="1:6">
      <c r="A51" s="33"/>
      <c r="B51" s="14"/>
      <c r="C51" s="15"/>
      <c r="D51" s="26"/>
      <c r="E51" s="26"/>
      <c r="F51" s="14"/>
    </row>
    <row r="52" spans="1:6">
      <c r="A52" s="33"/>
      <c r="B52" s="14"/>
      <c r="C52" s="15"/>
      <c r="D52" s="26"/>
      <c r="E52" s="26"/>
      <c r="F52" s="14"/>
    </row>
    <row r="53" spans="1:6">
      <c r="A53" s="33"/>
      <c r="B53" s="14"/>
      <c r="C53" s="15"/>
      <c r="D53" s="26"/>
      <c r="E53" s="26"/>
      <c r="F53" s="14"/>
    </row>
    <row r="54" spans="1:6">
      <c r="A54" s="33"/>
      <c r="B54" s="14"/>
      <c r="C54" s="15"/>
      <c r="D54" s="26"/>
      <c r="E54" s="26"/>
      <c r="F54" s="14"/>
    </row>
    <row r="55" spans="1:6">
      <c r="A55" s="33"/>
      <c r="B55" s="14"/>
      <c r="C55" s="15"/>
      <c r="D55" s="26"/>
      <c r="E55" s="26"/>
      <c r="F55" s="14"/>
    </row>
    <row r="56" spans="1:6">
      <c r="A56" s="33"/>
      <c r="B56" s="14"/>
      <c r="C56" s="15"/>
      <c r="D56" s="26"/>
      <c r="E56" s="26"/>
      <c r="F56" s="14"/>
    </row>
    <row r="57" spans="1:6">
      <c r="A57" s="33"/>
      <c r="B57" s="14"/>
      <c r="C57" s="15"/>
      <c r="D57" s="26"/>
      <c r="E57" s="26"/>
      <c r="F57" s="14"/>
    </row>
    <row r="58" spans="1:6">
      <c r="A58" s="33"/>
      <c r="B58" s="14"/>
      <c r="C58" s="15"/>
      <c r="D58" s="26"/>
      <c r="E58" s="26"/>
      <c r="F58" s="14"/>
    </row>
    <row r="59" spans="1:6">
      <c r="A59" s="33"/>
      <c r="B59" s="14"/>
      <c r="C59" s="15"/>
      <c r="D59" s="26"/>
      <c r="E59" s="26"/>
      <c r="F59" s="14"/>
    </row>
    <row r="60" spans="1:6">
      <c r="A60" s="33"/>
      <c r="B60" s="14"/>
      <c r="C60" s="15"/>
      <c r="D60" s="26"/>
      <c r="E60" s="26"/>
      <c r="F60" s="14"/>
    </row>
    <row r="61" spans="1:6">
      <c r="A61" s="33"/>
      <c r="B61" s="14"/>
      <c r="C61" s="15"/>
      <c r="D61" s="26"/>
      <c r="E61" s="26"/>
      <c r="F61" s="14"/>
    </row>
    <row r="62" spans="1:6">
      <c r="A62" s="33"/>
      <c r="B62" s="14"/>
      <c r="C62" s="15"/>
      <c r="D62" s="26"/>
      <c r="E62" s="26"/>
      <c r="F62" s="14"/>
    </row>
    <row r="63" spans="1:6">
      <c r="A63" s="33"/>
      <c r="B63" s="14"/>
      <c r="C63" s="15"/>
      <c r="D63" s="26"/>
      <c r="E63" s="26"/>
      <c r="F63" s="14"/>
    </row>
    <row r="64" spans="1:6">
      <c r="A64" s="33"/>
      <c r="B64" s="14"/>
      <c r="C64" s="15"/>
      <c r="D64" s="26"/>
      <c r="E64" s="26"/>
      <c r="F64" s="14"/>
    </row>
    <row r="65" spans="1:6">
      <c r="A65" s="33"/>
      <c r="B65" s="14"/>
      <c r="C65" s="15"/>
      <c r="D65" s="26"/>
      <c r="E65" s="26"/>
      <c r="F65" s="14"/>
    </row>
    <row r="66" spans="1:6">
      <c r="A66" s="33"/>
      <c r="B66" s="14"/>
      <c r="C66" s="15"/>
      <c r="D66" s="26"/>
      <c r="E66" s="26"/>
      <c r="F66" s="14"/>
    </row>
    <row r="67" spans="1:6">
      <c r="A67" s="33"/>
      <c r="B67" s="14"/>
      <c r="C67" s="15"/>
      <c r="D67" s="26"/>
      <c r="E67" s="26"/>
      <c r="F67" s="14"/>
    </row>
    <row r="68" spans="1:6">
      <c r="A68" s="33"/>
      <c r="B68" s="14"/>
      <c r="C68" s="15"/>
      <c r="D68" s="26"/>
      <c r="E68" s="26"/>
      <c r="F68" s="14"/>
    </row>
    <row r="69" spans="1:6">
      <c r="A69" s="33"/>
      <c r="B69" s="14"/>
      <c r="C69" s="15"/>
      <c r="D69" s="26"/>
      <c r="E69" s="26"/>
      <c r="F69" s="14"/>
    </row>
    <row r="70" spans="1:6">
      <c r="A70" s="14"/>
      <c r="B70" s="14"/>
      <c r="C70" s="15"/>
      <c r="D70" s="26"/>
      <c r="E70" s="26"/>
      <c r="F70" s="14"/>
    </row>
    <row r="71" spans="1:6">
      <c r="A71" s="14"/>
      <c r="B71" s="14"/>
      <c r="C71" s="15"/>
      <c r="D71" s="26"/>
      <c r="E71" s="26"/>
      <c r="F71" s="14"/>
    </row>
    <row r="72" spans="1:6">
      <c r="A72" s="14"/>
      <c r="B72" s="14"/>
      <c r="C72" s="15"/>
      <c r="D72" s="26"/>
      <c r="E72" s="26"/>
      <c r="F72" s="14"/>
    </row>
    <row r="73" spans="1:6">
      <c r="A73" s="14"/>
      <c r="B73" s="14"/>
      <c r="C73" s="15"/>
      <c r="D73" s="26"/>
      <c r="E73" s="26"/>
      <c r="F73" s="14"/>
    </row>
    <row r="74" spans="1:6">
      <c r="A74" s="14"/>
      <c r="B74" s="14"/>
      <c r="C74" s="15"/>
      <c r="D74" s="26"/>
      <c r="E74" s="26"/>
      <c r="F74" s="14"/>
    </row>
    <row r="75" spans="1:6">
      <c r="A75" s="14"/>
      <c r="B75" s="14"/>
      <c r="C75" s="15"/>
      <c r="D75" s="26"/>
      <c r="E75" s="26"/>
      <c r="F75" s="14"/>
    </row>
    <row r="76" spans="1:6">
      <c r="A76" s="14"/>
      <c r="B76" s="14"/>
      <c r="C76" s="15"/>
      <c r="D76" s="26"/>
      <c r="E76" s="26"/>
      <c r="F76" s="14"/>
    </row>
    <row r="77" spans="1:6">
      <c r="A77" s="14"/>
      <c r="B77" s="14"/>
      <c r="C77" s="15"/>
      <c r="D77" s="26"/>
      <c r="E77" s="26"/>
      <c r="F77" s="14"/>
    </row>
    <row r="78" spans="1:6">
      <c r="A78" s="14"/>
      <c r="B78" s="14"/>
      <c r="C78" s="15"/>
      <c r="D78" s="26"/>
      <c r="E78" s="26"/>
      <c r="F78" s="14"/>
    </row>
    <row r="79" spans="1:6">
      <c r="A79" s="14"/>
      <c r="B79" s="14"/>
      <c r="C79" s="15"/>
      <c r="D79" s="26"/>
      <c r="E79" s="26"/>
      <c r="F79" s="14"/>
    </row>
    <row r="80" spans="1:6">
      <c r="A80" s="14"/>
      <c r="B80" s="14"/>
      <c r="C80" s="15"/>
      <c r="D80" s="26"/>
      <c r="E80" s="26"/>
      <c r="F80" s="14"/>
    </row>
    <row r="81" spans="1:6">
      <c r="A81" s="14"/>
      <c r="B81" s="14"/>
      <c r="C81" s="15"/>
      <c r="D81" s="26"/>
      <c r="E81" s="26"/>
      <c r="F81" s="14"/>
    </row>
    <row r="82" spans="1:6">
      <c r="A82" s="14"/>
      <c r="B82" s="14"/>
      <c r="C82" s="15"/>
      <c r="D82" s="26"/>
      <c r="E82" s="26"/>
      <c r="F82" s="14"/>
    </row>
    <row r="83" spans="1:6">
      <c r="A83" s="14"/>
      <c r="B83" s="14"/>
      <c r="C83" s="15"/>
      <c r="D83" s="26"/>
      <c r="E83" s="26"/>
      <c r="F83" s="14"/>
    </row>
    <row r="84" spans="1:6">
      <c r="A84" s="14"/>
      <c r="B84" s="14"/>
      <c r="C84" s="15"/>
      <c r="D84" s="26"/>
      <c r="E84" s="26"/>
      <c r="F84" s="14"/>
    </row>
    <row r="85" spans="1:6">
      <c r="A85" s="14"/>
      <c r="B85" s="14"/>
      <c r="C85" s="15"/>
      <c r="D85" s="26"/>
      <c r="E85" s="26"/>
      <c r="F85" s="14"/>
    </row>
    <row r="86" spans="1:6">
      <c r="A86" s="14"/>
      <c r="B86" s="14"/>
      <c r="C86" s="15"/>
      <c r="D86" s="26"/>
      <c r="E86" s="26"/>
      <c r="F86" s="14"/>
    </row>
    <row r="87" spans="1:6">
      <c r="A87" s="14"/>
      <c r="B87" s="14"/>
      <c r="C87" s="15"/>
      <c r="D87" s="26"/>
      <c r="E87" s="26"/>
      <c r="F87" s="14"/>
    </row>
    <row r="88" spans="1:6">
      <c r="A88" s="14"/>
      <c r="B88" s="14"/>
      <c r="C88" s="15"/>
      <c r="D88" s="26"/>
      <c r="E88" s="26"/>
      <c r="F88" s="14"/>
    </row>
    <row r="89" spans="1:6">
      <c r="A89" s="14"/>
      <c r="B89" s="14"/>
      <c r="C89" s="15"/>
      <c r="D89" s="26"/>
      <c r="E89" s="26"/>
      <c r="F89" s="14"/>
    </row>
    <row r="90" spans="1:6">
      <c r="A90" s="14"/>
      <c r="B90" s="14"/>
      <c r="C90" s="15"/>
      <c r="D90" s="26"/>
      <c r="E90" s="26"/>
      <c r="F90" s="14"/>
    </row>
    <row r="91" spans="1:6">
      <c r="A91" s="14"/>
      <c r="B91" s="14"/>
      <c r="C91" s="15"/>
      <c r="D91" s="26"/>
      <c r="E91" s="26"/>
      <c r="F91" s="14"/>
    </row>
    <row r="92" spans="1:6">
      <c r="A92" s="14"/>
      <c r="B92" s="14"/>
      <c r="C92" s="15"/>
      <c r="D92" s="26"/>
      <c r="E92" s="26"/>
      <c r="F92" s="14"/>
    </row>
    <row r="93" spans="1:6">
      <c r="A93" s="14"/>
      <c r="B93" s="14"/>
      <c r="C93" s="15"/>
      <c r="D93" s="26"/>
      <c r="E93" s="26"/>
      <c r="F93" s="1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2F463-3EFA-594D-BD44-8998BDAC2D38}">
  <dimension ref="A1:K26"/>
  <sheetViews>
    <sheetView workbookViewId="0">
      <selection activeCell="K11" sqref="K11"/>
    </sheetView>
  </sheetViews>
  <sheetFormatPr baseColWidth="10" defaultRowHeight="16"/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4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3"/>
      <c r="G3" s="3"/>
      <c r="H3" s="3"/>
      <c r="I3" s="3"/>
      <c r="J3" s="3"/>
      <c r="K3" s="2"/>
    </row>
    <row r="4" spans="1:11">
      <c r="A4" s="4" t="s">
        <v>6</v>
      </c>
      <c r="B4" s="4" t="s">
        <v>7</v>
      </c>
      <c r="C4" s="4" t="s">
        <v>8</v>
      </c>
      <c r="D4" s="4" t="s">
        <v>9</v>
      </c>
      <c r="E4" s="5">
        <v>1160</v>
      </c>
      <c r="F4" s="2"/>
      <c r="G4" s="2"/>
      <c r="H4" s="2"/>
      <c r="I4" s="2"/>
      <c r="J4" s="2"/>
      <c r="K4" s="2"/>
    </row>
    <row r="5" spans="1:11">
      <c r="A5" s="4" t="s">
        <v>10</v>
      </c>
      <c r="B5" s="6" t="s">
        <v>11</v>
      </c>
      <c r="C5" s="6" t="s">
        <v>12</v>
      </c>
      <c r="D5" s="6" t="s">
        <v>13</v>
      </c>
      <c r="E5" s="7">
        <v>2720</v>
      </c>
      <c r="F5" s="2"/>
      <c r="G5" s="2"/>
      <c r="H5" s="2"/>
      <c r="I5" s="2"/>
      <c r="J5" s="2"/>
      <c r="K5" s="2"/>
    </row>
    <row r="6" spans="1:11">
      <c r="A6" s="4" t="s">
        <v>14</v>
      </c>
      <c r="B6" s="6" t="s">
        <v>15</v>
      </c>
      <c r="C6" s="6" t="s">
        <v>16</v>
      </c>
      <c r="D6" s="6" t="s">
        <v>17</v>
      </c>
      <c r="E6" s="7">
        <v>1082.5</v>
      </c>
      <c r="F6" s="2"/>
      <c r="G6" s="2"/>
      <c r="H6" s="2"/>
      <c r="I6" s="2"/>
      <c r="J6" s="2"/>
      <c r="K6" s="2"/>
    </row>
    <row r="7" spans="1:11">
      <c r="A7" s="4" t="s">
        <v>18</v>
      </c>
      <c r="B7" s="6" t="s">
        <v>19</v>
      </c>
      <c r="C7" s="6" t="s">
        <v>20</v>
      </c>
      <c r="D7" s="6" t="s">
        <v>21</v>
      </c>
      <c r="E7" s="7">
        <v>8250</v>
      </c>
      <c r="F7" s="2"/>
      <c r="G7" s="2"/>
      <c r="H7" s="2"/>
      <c r="I7" s="2"/>
      <c r="J7" s="2"/>
      <c r="K7" s="2"/>
    </row>
    <row r="8" spans="1:11">
      <c r="A8" s="4" t="s">
        <v>22</v>
      </c>
      <c r="B8" s="6" t="s">
        <v>23</v>
      </c>
      <c r="C8" s="6" t="s">
        <v>24</v>
      </c>
      <c r="D8" s="6" t="s">
        <v>25</v>
      </c>
      <c r="E8" s="7">
        <v>1500</v>
      </c>
      <c r="F8" s="2"/>
      <c r="G8" s="2"/>
      <c r="H8" s="2"/>
      <c r="I8" s="2"/>
      <c r="J8" s="2"/>
      <c r="K8" s="2"/>
    </row>
    <row r="9" spans="1:11">
      <c r="A9" s="4" t="s">
        <v>26</v>
      </c>
      <c r="B9" s="6" t="s">
        <v>27</v>
      </c>
      <c r="C9" s="6" t="s">
        <v>28</v>
      </c>
      <c r="D9" s="6" t="s">
        <v>29</v>
      </c>
      <c r="E9" s="7">
        <v>48000</v>
      </c>
      <c r="F9" s="2"/>
      <c r="G9" s="2"/>
      <c r="H9" s="2"/>
      <c r="I9" s="2"/>
      <c r="J9" s="2"/>
      <c r="K9" s="2"/>
    </row>
    <row r="10" spans="1:11">
      <c r="A10" s="4" t="s">
        <v>30</v>
      </c>
      <c r="B10" s="6" t="s">
        <v>31</v>
      </c>
      <c r="C10" s="6" t="s">
        <v>32</v>
      </c>
      <c r="D10" s="6" t="s">
        <v>33</v>
      </c>
      <c r="E10" s="7">
        <v>1650</v>
      </c>
      <c r="F10" s="2"/>
      <c r="G10" s="2"/>
      <c r="H10" s="2"/>
      <c r="I10" s="2"/>
      <c r="J10" s="2"/>
      <c r="K10" s="2"/>
    </row>
    <row r="11" spans="1:11">
      <c r="A11" s="4"/>
      <c r="B11" s="6"/>
      <c r="C11" s="6"/>
      <c r="D11" s="6"/>
      <c r="E11" s="7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1" t="s">
        <v>34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84">
      <c r="A16" s="12" t="s">
        <v>1</v>
      </c>
      <c r="B16" s="12" t="s">
        <v>2</v>
      </c>
      <c r="C16" s="12" t="s">
        <v>3</v>
      </c>
      <c r="D16" s="12" t="s">
        <v>4</v>
      </c>
      <c r="E16" s="12" t="s">
        <v>5</v>
      </c>
      <c r="F16" s="12" t="s">
        <v>35</v>
      </c>
      <c r="G16" s="12" t="s">
        <v>36</v>
      </c>
      <c r="H16" s="12" t="s">
        <v>37</v>
      </c>
      <c r="I16" s="12" t="s">
        <v>38</v>
      </c>
      <c r="J16" s="12" t="s">
        <v>39</v>
      </c>
      <c r="K16" s="2"/>
    </row>
    <row r="17" spans="1:11">
      <c r="A17" s="4" t="s">
        <v>6</v>
      </c>
      <c r="B17" s="4" t="s">
        <v>7</v>
      </c>
      <c r="C17" s="4" t="s">
        <v>8</v>
      </c>
      <c r="D17" s="4" t="s">
        <v>9</v>
      </c>
      <c r="E17" s="5">
        <v>1160</v>
      </c>
      <c r="F17" s="8" t="str">
        <f>C17</f>
        <v>26.02.20..</v>
      </c>
      <c r="G17" s="9">
        <v>8</v>
      </c>
      <c r="H17" s="6"/>
      <c r="I17" s="7">
        <f>E17/G17</f>
        <v>145</v>
      </c>
      <c r="J17" s="7">
        <f>E17-I17</f>
        <v>1015</v>
      </c>
      <c r="K17" s="2"/>
    </row>
    <row r="18" spans="1:11">
      <c r="A18" s="10" t="str">
        <f t="shared" ref="A18:E23" si="0">A5</f>
        <v> 235</v>
      </c>
      <c r="B18" s="10" t="str">
        <f t="shared" si="0"/>
        <v>Regalsystem</v>
      </c>
      <c r="C18" s="10" t="str">
        <f t="shared" si="0"/>
        <v>16.04.20..</v>
      </c>
      <c r="D18" s="10" t="str">
        <f t="shared" si="0"/>
        <v>Zechmeister</v>
      </c>
      <c r="E18" s="11">
        <f t="shared" si="0"/>
        <v>2720</v>
      </c>
      <c r="F18" s="8" t="s">
        <v>40</v>
      </c>
      <c r="G18" s="9">
        <v>8</v>
      </c>
      <c r="H18" s="6"/>
      <c r="I18" s="7">
        <f t="shared" ref="I18:I19" si="1">E18/G18</f>
        <v>340</v>
      </c>
      <c r="J18" s="7">
        <f t="shared" ref="J18:J23" si="2">E18-I18</f>
        <v>2380</v>
      </c>
      <c r="K18" s="2"/>
    </row>
    <row r="19" spans="1:11">
      <c r="A19" s="10" t="str">
        <f t="shared" si="0"/>
        <v> 236</v>
      </c>
      <c r="B19" s="10" t="str">
        <f t="shared" si="0"/>
        <v>MacBook</v>
      </c>
      <c r="C19" s="10" t="str">
        <f t="shared" si="0"/>
        <v>25.06.20..</v>
      </c>
      <c r="D19" s="10" t="str">
        <f t="shared" si="0"/>
        <v>McShark</v>
      </c>
      <c r="E19" s="11">
        <f t="shared" si="0"/>
        <v>1082.5</v>
      </c>
      <c r="F19" s="8" t="str">
        <f t="shared" ref="F19:F22" si="3">C19</f>
        <v>25.06.20..</v>
      </c>
      <c r="G19" s="9">
        <v>4</v>
      </c>
      <c r="H19" s="6"/>
      <c r="I19" s="7">
        <f t="shared" si="1"/>
        <v>270.625</v>
      </c>
      <c r="J19" s="7">
        <f t="shared" si="2"/>
        <v>811.875</v>
      </c>
      <c r="K19" s="2"/>
    </row>
    <row r="20" spans="1:11">
      <c r="A20" s="10" t="str">
        <f t="shared" si="0"/>
        <v> 237</v>
      </c>
      <c r="B20" s="10" t="str">
        <f t="shared" si="0"/>
        <v>Server</v>
      </c>
      <c r="C20" s="10" t="str">
        <f t="shared" si="0"/>
        <v>19.07.20..</v>
      </c>
      <c r="D20" s="10" t="str">
        <f t="shared" si="0"/>
        <v>TZ Tech</v>
      </c>
      <c r="E20" s="11">
        <f t="shared" si="0"/>
        <v>8250</v>
      </c>
      <c r="F20" s="8" t="s">
        <v>41</v>
      </c>
      <c r="G20" s="9">
        <v>4</v>
      </c>
      <c r="H20" s="6"/>
      <c r="I20" s="7">
        <f>E20/G20/2</f>
        <v>1031.25</v>
      </c>
      <c r="J20" s="7">
        <f t="shared" si="2"/>
        <v>7218.75</v>
      </c>
      <c r="K20" s="2"/>
    </row>
    <row r="21" spans="1:11">
      <c r="A21" s="10" t="str">
        <f t="shared" si="0"/>
        <v> 238</v>
      </c>
      <c r="B21" s="10" t="str">
        <f t="shared" si="0"/>
        <v>Tisch Besprechungsraum</v>
      </c>
      <c r="C21" s="10" t="str">
        <f t="shared" si="0"/>
        <v>11.08.20..</v>
      </c>
      <c r="D21" s="10" t="str">
        <f t="shared" si="0"/>
        <v>(selbst erstellt)</v>
      </c>
      <c r="E21" s="11">
        <f t="shared" si="0"/>
        <v>1500</v>
      </c>
      <c r="F21" s="8" t="str">
        <f t="shared" si="3"/>
        <v>11.08.20..</v>
      </c>
      <c r="G21" s="9">
        <v>10</v>
      </c>
      <c r="H21" s="6"/>
      <c r="I21" s="7">
        <f t="shared" ref="I21:I23" si="4">E21/G21/2</f>
        <v>75</v>
      </c>
      <c r="J21" s="7">
        <f t="shared" si="2"/>
        <v>1425</v>
      </c>
      <c r="K21" s="2"/>
    </row>
    <row r="22" spans="1:11">
      <c r="A22" s="10" t="str">
        <f t="shared" si="0"/>
        <v> 239</v>
      </c>
      <c r="B22" s="10" t="str">
        <f t="shared" si="0"/>
        <v>LKW</v>
      </c>
      <c r="C22" s="10" t="str">
        <f t="shared" si="0"/>
        <v>24.11.20..</v>
      </c>
      <c r="D22" s="10" t="str">
        <f t="shared" si="0"/>
        <v>Kauer</v>
      </c>
      <c r="E22" s="11">
        <f t="shared" si="0"/>
        <v>48000</v>
      </c>
      <c r="F22" s="8" t="str">
        <f t="shared" si="3"/>
        <v>24.11.20..</v>
      </c>
      <c r="G22" s="9">
        <v>5</v>
      </c>
      <c r="H22" s="6"/>
      <c r="I22" s="7">
        <f t="shared" si="4"/>
        <v>4800</v>
      </c>
      <c r="J22" s="7">
        <f t="shared" si="2"/>
        <v>43200</v>
      </c>
      <c r="K22" s="2"/>
    </row>
    <row r="23" spans="1:11">
      <c r="A23" s="10" t="str">
        <f t="shared" si="0"/>
        <v> 240</v>
      </c>
      <c r="B23" s="10" t="str">
        <f t="shared" si="0"/>
        <v>Soundsystem</v>
      </c>
      <c r="C23" s="10" t="str">
        <f>C10</f>
        <v>27.12.20..</v>
      </c>
      <c r="D23" s="10" t="str">
        <f t="shared" si="0"/>
        <v>Sound &amp; Vision</v>
      </c>
      <c r="E23" s="11">
        <f t="shared" si="0"/>
        <v>1650</v>
      </c>
      <c r="F23" s="8" t="s">
        <v>42</v>
      </c>
      <c r="G23" s="9">
        <v>4</v>
      </c>
      <c r="H23" s="6"/>
      <c r="I23" s="7">
        <f t="shared" si="4"/>
        <v>206.25</v>
      </c>
      <c r="J23" s="7">
        <f t="shared" si="2"/>
        <v>1443.75</v>
      </c>
      <c r="K23" s="2"/>
    </row>
    <row r="24" spans="1:11">
      <c r="A24" s="6"/>
      <c r="B24" s="6"/>
      <c r="C24" s="6"/>
      <c r="D24" s="6"/>
      <c r="E24" s="6"/>
      <c r="F24" s="6"/>
      <c r="G24" s="6"/>
      <c r="H24" s="6"/>
      <c r="I24" s="7"/>
      <c r="J24" s="7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2020-11-16T08:28:00Z</dcterms:created>
  <dcterms:modified xsi:type="dcterms:W3CDTF">2020-11-16T08:29:29Z</dcterms:modified>
</cp:coreProperties>
</file>